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\Documents\Mark\RUNNING\Summer Series\2024\"/>
    </mc:Choice>
  </mc:AlternateContent>
  <xr:revisionPtr revIDLastSave="0" documentId="13_ncr:1_{6C25AADE-F719-4574-A83D-1EC1B5BD7709}" xr6:coauthVersionLast="47" xr6:coauthVersionMax="47" xr10:uidLastSave="{00000000-0000-0000-0000-000000000000}"/>
  <bookViews>
    <workbookView xWindow="-120" yWindow="-120" windowWidth="29040" windowHeight="15720" firstSheet="6" activeTab="7" xr2:uid="{00000000-000D-0000-FFFF-FFFF00000000}"/>
  </bookViews>
  <sheets>
    <sheet name="Witches Clough" sheetId="1" r:id="rId1"/>
    <sheet name="Ogden Round" sheetId="2" r:id="rId2"/>
    <sheet name="Uphill" sheetId="3" r:id="rId3"/>
    <sheet name="Downhill" sheetId="4" r:id="rId4"/>
    <sheet name="Coppice Trail" sheetId="5" r:id="rId5"/>
    <sheet name="Total - Positions" sheetId="7" r:id="rId6"/>
    <sheet name="Total - Handicap Times" sheetId="11" r:id="rId7"/>
    <sheet name="Summary" sheetId="17" r:id="rId8"/>
  </sheets>
  <definedNames>
    <definedName name="_xlnm._FilterDatabase" localSheetId="4" hidden="1">'Coppice Trail'!$A$4:$H$70</definedName>
    <definedName name="_xlnm._FilterDatabase" localSheetId="3" hidden="1">Downhill!$A$4:$J$44</definedName>
    <definedName name="_xlnm._FilterDatabase" localSheetId="1" hidden="1">'Ogden Round'!$A$4:$H$4</definedName>
    <definedName name="_xlnm._FilterDatabase" localSheetId="7" hidden="1">Summary!$A$5:$I$5</definedName>
    <definedName name="_xlnm._FilterDatabase" localSheetId="6" hidden="1">'Total - Handicap Times'!$A$5:$J$5</definedName>
    <definedName name="_xlnm._FilterDatabase" localSheetId="5" hidden="1">'Total - Positions'!$A$5:$J$5</definedName>
    <definedName name="_xlnm._FilterDatabase" localSheetId="2" hidden="1">Uphill!$A$4:$J$4</definedName>
    <definedName name="_xlnm._FilterDatabase" localSheetId="0" hidden="1">'Witches Clough'!$A$4:$H$61</definedName>
  </definedNames>
  <calcPr calcId="191029"/>
</workbook>
</file>

<file path=xl/calcChain.xml><?xml version="1.0" encoding="utf-8"?>
<calcChain xmlns="http://schemas.openxmlformats.org/spreadsheetml/2006/main">
  <c r="I57" i="17" l="1"/>
  <c r="I56" i="17"/>
  <c r="I55" i="17"/>
  <c r="I54" i="17"/>
  <c r="I53" i="17"/>
  <c r="I52" i="17"/>
  <c r="I51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7" i="17"/>
  <c r="I36" i="17"/>
  <c r="I26" i="17"/>
  <c r="I25" i="17"/>
  <c r="I24" i="17"/>
  <c r="I23" i="17"/>
  <c r="I22" i="17"/>
  <c r="I21" i="17"/>
  <c r="I20" i="17"/>
  <c r="I19" i="17"/>
  <c r="I18" i="17"/>
  <c r="I17" i="17"/>
  <c r="I15" i="17"/>
  <c r="I13" i="17"/>
  <c r="I12" i="17"/>
  <c r="I11" i="17"/>
  <c r="I10" i="17"/>
  <c r="I8" i="17"/>
  <c r="I9" i="11"/>
  <c r="I15" i="11"/>
  <c r="I25" i="11"/>
  <c r="I8" i="11"/>
  <c r="I6" i="11"/>
  <c r="I20" i="11"/>
  <c r="I17" i="11"/>
  <c r="I19" i="11"/>
  <c r="I12" i="11"/>
  <c r="I23" i="11"/>
  <c r="I11" i="11"/>
  <c r="I22" i="11"/>
  <c r="I25" i="7"/>
  <c r="I12" i="7"/>
  <c r="I22" i="7"/>
  <c r="I17" i="7"/>
  <c r="J27" i="7"/>
  <c r="J16" i="7"/>
  <c r="J14" i="7"/>
  <c r="I20" i="7"/>
  <c r="J9" i="7"/>
  <c r="I21" i="7"/>
  <c r="I19" i="7"/>
  <c r="I23" i="7"/>
  <c r="I26" i="7"/>
  <c r="I15" i="7"/>
  <c r="I13" i="7"/>
  <c r="I10" i="7"/>
  <c r="I8" i="7"/>
  <c r="J6" i="7"/>
  <c r="I24" i="7"/>
  <c r="I18" i="7"/>
  <c r="I11" i="7"/>
  <c r="I58" i="11"/>
  <c r="J58" i="11"/>
  <c r="I55" i="11"/>
  <c r="J55" i="11"/>
  <c r="I47" i="11"/>
  <c r="J47" i="11"/>
  <c r="I44" i="11"/>
  <c r="J44" i="11"/>
  <c r="I59" i="11"/>
  <c r="J59" i="11"/>
  <c r="G24" i="5"/>
  <c r="G26" i="5"/>
  <c r="G29" i="5"/>
  <c r="J33" i="11"/>
  <c r="J39" i="7"/>
  <c r="J38" i="7"/>
  <c r="G27" i="5"/>
  <c r="G23" i="5"/>
  <c r="G21" i="5"/>
  <c r="G14" i="5"/>
  <c r="G5" i="5"/>
  <c r="G20" i="5"/>
  <c r="G11" i="5"/>
  <c r="G12" i="5"/>
  <c r="G18" i="5"/>
  <c r="G9" i="5"/>
  <c r="G19" i="5"/>
  <c r="G22" i="5"/>
  <c r="G25" i="5"/>
  <c r="G28" i="5"/>
  <c r="G7" i="5"/>
  <c r="G6" i="5"/>
  <c r="G15" i="5"/>
  <c r="G16" i="5"/>
  <c r="G10" i="5"/>
  <c r="G13" i="5"/>
  <c r="G8" i="5"/>
  <c r="J43" i="7"/>
  <c r="J45" i="7"/>
  <c r="J15" i="7"/>
  <c r="J22" i="7"/>
  <c r="J46" i="7"/>
  <c r="J32" i="7"/>
  <c r="J47" i="7"/>
  <c r="J8" i="7"/>
  <c r="J41" i="7"/>
  <c r="J13" i="7"/>
  <c r="J44" i="7"/>
  <c r="J12" i="7"/>
  <c r="J48" i="7"/>
  <c r="J49" i="7"/>
  <c r="J29" i="7"/>
  <c r="J33" i="7"/>
  <c r="J23" i="7"/>
  <c r="J40" i="7"/>
  <c r="J37" i="7"/>
  <c r="J42" i="7"/>
  <c r="J53" i="7"/>
  <c r="J54" i="7"/>
  <c r="J20" i="7"/>
  <c r="J34" i="7"/>
  <c r="J30" i="7"/>
  <c r="J36" i="7"/>
  <c r="J18" i="7"/>
  <c r="J31" i="7"/>
  <c r="J7" i="7"/>
  <c r="J51" i="7"/>
  <c r="J52" i="7"/>
  <c r="J11" i="7"/>
  <c r="J55" i="7"/>
  <c r="J35" i="7"/>
  <c r="J19" i="7"/>
  <c r="J10" i="7"/>
  <c r="J50" i="7"/>
  <c r="J25" i="7"/>
  <c r="J24" i="7"/>
  <c r="J21" i="7"/>
  <c r="J56" i="7"/>
  <c r="J26" i="7"/>
  <c r="J17" i="7"/>
  <c r="J31" i="11"/>
  <c r="J32" i="11"/>
  <c r="J34" i="11"/>
  <c r="J16" i="11"/>
  <c r="J10" i="11"/>
  <c r="J38" i="11"/>
  <c r="J23" i="11"/>
  <c r="J13" i="11"/>
  <c r="J35" i="11"/>
  <c r="J50" i="11"/>
  <c r="J30" i="11"/>
  <c r="J7" i="11"/>
  <c r="J20" i="11"/>
  <c r="J42" i="11"/>
  <c r="J37" i="11"/>
  <c r="J21" i="11"/>
  <c r="J15" i="11"/>
  <c r="J46" i="11"/>
  <c r="J6" i="11"/>
  <c r="J12" i="11"/>
  <c r="J27" i="11"/>
  <c r="J39" i="11"/>
  <c r="J56" i="11"/>
  <c r="J49" i="11"/>
  <c r="J17" i="11"/>
  <c r="J52" i="11"/>
  <c r="J18" i="11"/>
  <c r="J57" i="11"/>
  <c r="J11" i="11"/>
  <c r="J41" i="11"/>
  <c r="J19" i="11"/>
  <c r="J53" i="11"/>
  <c r="J36" i="11"/>
  <c r="J8" i="11"/>
  <c r="J54" i="11"/>
  <c r="J14" i="11"/>
  <c r="J25" i="11"/>
  <c r="J40" i="11"/>
  <c r="J45" i="11"/>
  <c r="J9" i="11"/>
  <c r="J22" i="11"/>
  <c r="J48" i="11"/>
  <c r="J51" i="11"/>
  <c r="J43" i="11"/>
  <c r="J29" i="11"/>
  <c r="J26" i="11"/>
  <c r="J24" i="11"/>
  <c r="I7" i="11"/>
  <c r="I10" i="11"/>
  <c r="I18" i="11"/>
  <c r="I21" i="11"/>
  <c r="I13" i="11"/>
  <c r="I29" i="11"/>
  <c r="I14" i="11"/>
  <c r="I27" i="11"/>
  <c r="I26" i="11"/>
  <c r="I24" i="11"/>
  <c r="I31" i="11"/>
  <c r="I32" i="11"/>
  <c r="I34" i="11"/>
  <c r="I16" i="11"/>
  <c r="I38" i="11"/>
  <c r="I35" i="11"/>
  <c r="I50" i="11"/>
  <c r="I30" i="11"/>
  <c r="I42" i="11"/>
  <c r="I37" i="11"/>
  <c r="I46" i="11"/>
  <c r="I39" i="11"/>
  <c r="I56" i="11"/>
  <c r="I49" i="11"/>
  <c r="I52" i="11"/>
  <c r="I57" i="11"/>
  <c r="I41" i="11"/>
  <c r="I53" i="11"/>
  <c r="I36" i="11"/>
  <c r="I54" i="11"/>
  <c r="I40" i="11"/>
  <c r="I45" i="11"/>
  <c r="I48" i="11"/>
  <c r="I51" i="11"/>
  <c r="I43" i="11"/>
  <c r="H49" i="3"/>
  <c r="I49" i="3" s="1"/>
  <c r="H48" i="3"/>
  <c r="I48" i="3" s="1"/>
  <c r="H47" i="3"/>
  <c r="I47" i="3" s="1"/>
  <c r="H46" i="3"/>
  <c r="I46" i="3" s="1"/>
  <c r="H45" i="3"/>
  <c r="I45" i="3" s="1"/>
  <c r="H44" i="3"/>
  <c r="I44" i="3" s="1"/>
  <c r="H43" i="3"/>
  <c r="I43" i="3" s="1"/>
  <c r="H42" i="3"/>
  <c r="I42" i="3" s="1"/>
  <c r="H41" i="3"/>
  <c r="I41" i="3" s="1"/>
  <c r="H40" i="3"/>
  <c r="I40" i="3" s="1"/>
  <c r="H39" i="3"/>
  <c r="I39" i="3" s="1"/>
  <c r="H38" i="3"/>
  <c r="I38" i="3" s="1"/>
  <c r="H37" i="3"/>
  <c r="I37" i="3" s="1"/>
  <c r="H36" i="3"/>
  <c r="I36" i="3" s="1"/>
  <c r="H35" i="3"/>
  <c r="I35" i="3" s="1"/>
  <c r="H34" i="3"/>
  <c r="I34" i="3" s="1"/>
  <c r="H33" i="3"/>
  <c r="I33" i="3" s="1"/>
  <c r="H32" i="3"/>
  <c r="I32" i="3" s="1"/>
  <c r="H31" i="3"/>
  <c r="I31" i="3" s="1"/>
  <c r="H30" i="3"/>
  <c r="I30" i="3" s="1"/>
  <c r="H8" i="3"/>
  <c r="I8" i="3" s="1"/>
  <c r="H22" i="3"/>
  <c r="I22" i="3" s="1"/>
  <c r="H17" i="3"/>
  <c r="I17" i="3" s="1"/>
  <c r="H14" i="3"/>
  <c r="I14" i="3" s="1"/>
  <c r="H5" i="3"/>
  <c r="I5" i="3" s="1"/>
  <c r="H20" i="3"/>
  <c r="I20" i="3" s="1"/>
  <c r="H24" i="3"/>
  <c r="I24" i="3" s="1"/>
  <c r="H10" i="3"/>
  <c r="I10" i="3" s="1"/>
  <c r="H7" i="3"/>
  <c r="I7" i="3" s="1"/>
  <c r="H6" i="3"/>
  <c r="I6" i="3" s="1"/>
  <c r="H15" i="3"/>
  <c r="I15" i="3" s="1"/>
  <c r="H12" i="3"/>
  <c r="I12" i="3" s="1"/>
  <c r="H9" i="3"/>
  <c r="I9" i="3" s="1"/>
  <c r="H21" i="3"/>
  <c r="I21" i="3" s="1"/>
  <c r="H23" i="3"/>
  <c r="I23" i="3" s="1"/>
  <c r="H19" i="3"/>
  <c r="I19" i="3" s="1"/>
  <c r="H7" i="4"/>
  <c r="I7" i="4" s="1"/>
  <c r="H9" i="4"/>
  <c r="I9" i="4" s="1"/>
  <c r="H11" i="4"/>
  <c r="I11" i="4" s="1"/>
  <c r="H12" i="4"/>
  <c r="I12" i="4" s="1"/>
  <c r="H6" i="4"/>
  <c r="I6" i="4" s="1"/>
  <c r="H10" i="4"/>
  <c r="I10" i="4" s="1"/>
  <c r="H16" i="4"/>
  <c r="I16" i="4" s="1"/>
  <c r="H22" i="4"/>
  <c r="I22" i="4" s="1"/>
  <c r="H13" i="4"/>
  <c r="I13" i="4" s="1"/>
  <c r="H20" i="4"/>
  <c r="I20" i="4" s="1"/>
  <c r="H14" i="4"/>
  <c r="I14" i="4" s="1"/>
  <c r="H8" i="4"/>
  <c r="I8" i="4" s="1"/>
  <c r="H18" i="4"/>
  <c r="I18" i="4" s="1"/>
  <c r="H24" i="4"/>
  <c r="I24" i="4" s="1"/>
  <c r="H17" i="4"/>
  <c r="I17" i="4" s="1"/>
  <c r="H19" i="4"/>
  <c r="I19" i="4" s="1"/>
  <c r="H21" i="4"/>
  <c r="I21" i="4" s="1"/>
  <c r="H15" i="4"/>
  <c r="H23" i="4"/>
  <c r="I23" i="4" s="1"/>
  <c r="H5" i="4"/>
  <c r="I5" i="4" s="1"/>
  <c r="H13" i="3"/>
  <c r="I13" i="3" s="1"/>
  <c r="H11" i="3"/>
  <c r="I11" i="3" s="1"/>
  <c r="H18" i="3"/>
  <c r="I18" i="3" s="1"/>
  <c r="G26" i="2"/>
  <c r="G20" i="2"/>
  <c r="G7" i="2"/>
  <c r="G16" i="2"/>
  <c r="G6" i="2"/>
  <c r="G9" i="2"/>
  <c r="G8" i="2"/>
  <c r="G14" i="2"/>
  <c r="G18" i="2"/>
  <c r="G10" i="2"/>
  <c r="G11" i="2"/>
  <c r="G24" i="2"/>
  <c r="G13" i="2"/>
  <c r="G17" i="2"/>
  <c r="G15" i="2"/>
  <c r="G25" i="2"/>
  <c r="G28" i="2"/>
  <c r="G22" i="2"/>
  <c r="G12" i="2"/>
  <c r="G23" i="2"/>
  <c r="G5" i="2"/>
  <c r="G27" i="2"/>
  <c r="G21" i="2"/>
  <c r="G19" i="2"/>
  <c r="G26" i="1"/>
  <c r="G32" i="1"/>
  <c r="G38" i="1"/>
  <c r="G17" i="1"/>
  <c r="G27" i="1"/>
  <c r="G28" i="1"/>
  <c r="G35" i="1"/>
  <c r="G12" i="1"/>
  <c r="G34" i="1"/>
  <c r="G20" i="1"/>
  <c r="G33" i="1"/>
  <c r="G9" i="1"/>
  <c r="G15" i="1"/>
  <c r="G11" i="1"/>
  <c r="G14" i="1"/>
  <c r="G8" i="1"/>
  <c r="G13" i="1"/>
  <c r="G31" i="1"/>
  <c r="G23" i="1"/>
  <c r="G6" i="1"/>
  <c r="G7" i="1"/>
  <c r="G10" i="1"/>
  <c r="G16" i="1"/>
  <c r="G18" i="1"/>
  <c r="G19" i="1"/>
  <c r="G21" i="1"/>
  <c r="G22" i="1"/>
  <c r="G24" i="1"/>
  <c r="G25" i="1"/>
  <c r="G29" i="1"/>
  <c r="G30" i="1"/>
  <c r="G36" i="1"/>
  <c r="G37" i="1"/>
  <c r="G5" i="1"/>
  <c r="G17" i="5"/>
  <c r="I15" i="4"/>
  <c r="H16" i="3"/>
  <c r="I16" i="3" s="1"/>
  <c r="I33" i="11" l="1"/>
</calcChain>
</file>

<file path=xl/sharedStrings.xml><?xml version="1.0" encoding="utf-8"?>
<sst xmlns="http://schemas.openxmlformats.org/spreadsheetml/2006/main" count="695" uniqueCount="104">
  <si>
    <t>Position</t>
  </si>
  <si>
    <t>No</t>
  </si>
  <si>
    <t>Name</t>
  </si>
  <si>
    <t>Cat</t>
  </si>
  <si>
    <t>Estimated</t>
  </si>
  <si>
    <t>Actual</t>
  </si>
  <si>
    <t>Diff</t>
  </si>
  <si>
    <t>H/Cap posn</t>
  </si>
  <si>
    <t>Mark Nutter</t>
  </si>
  <si>
    <t>V60</t>
  </si>
  <si>
    <t>Ogden Round</t>
  </si>
  <si>
    <t>Best 3 of 5 races to count</t>
  </si>
  <si>
    <t>Witches Clough</t>
  </si>
  <si>
    <t>Coppice Trail</t>
  </si>
  <si>
    <t>V50</t>
  </si>
  <si>
    <t>Based on actual time against estimated finishing time</t>
  </si>
  <si>
    <t>Points based on race positions</t>
  </si>
  <si>
    <t>Uphill</t>
  </si>
  <si>
    <t>Downhill</t>
  </si>
  <si>
    <t>Start time</t>
  </si>
  <si>
    <t>Finish Time</t>
  </si>
  <si>
    <t>V40</t>
  </si>
  <si>
    <t>V70</t>
  </si>
  <si>
    <t>Clayton-le-Moors Harriers Summer Series</t>
  </si>
  <si>
    <t>LV40</t>
  </si>
  <si>
    <t>LV70</t>
  </si>
  <si>
    <t>LV60</t>
  </si>
  <si>
    <t>Sen</t>
  </si>
  <si>
    <t>Dave Motley</t>
  </si>
  <si>
    <t>Peter Dugdale</t>
  </si>
  <si>
    <t>Ralph Baines</t>
  </si>
  <si>
    <t>Richard Bellaries</t>
  </si>
  <si>
    <t>Richard Briscoe</t>
  </si>
  <si>
    <t>H/Cap Posn</t>
  </si>
  <si>
    <t>LV50</t>
  </si>
  <si>
    <t>Geoff Smith</t>
  </si>
  <si>
    <t>Johnny Hall</t>
  </si>
  <si>
    <t>George Chapman</t>
  </si>
  <si>
    <t>Vest No</t>
  </si>
  <si>
    <t>Kathryn Miller</t>
  </si>
  <si>
    <t>Peter Browning</t>
  </si>
  <si>
    <t>Andy Webster</t>
  </si>
  <si>
    <t>Doug McCallum</t>
  </si>
  <si>
    <t>Andrew Howarth</t>
  </si>
  <si>
    <t>Andrew Foster</t>
  </si>
  <si>
    <t>Kath Ward</t>
  </si>
  <si>
    <t>Peter Llewellyn (Bowland)</t>
  </si>
  <si>
    <t>James Gaffney (U/A)</t>
  </si>
  <si>
    <t>James Barsby (U/A)</t>
  </si>
  <si>
    <t>Paul Needham (TAC)</t>
  </si>
  <si>
    <t>Andy Firth</t>
  </si>
  <si>
    <t>Andy Armstrong</t>
  </si>
  <si>
    <t>Mike Wallis</t>
  </si>
  <si>
    <t>Craig Nicholls (RVR)</t>
  </si>
  <si>
    <t>Best 3 Times</t>
  </si>
  <si>
    <t>Best 3 Positions</t>
  </si>
  <si>
    <t>Dave Naughton (CHR)</t>
  </si>
  <si>
    <t>Witches Clough 23 April 2024</t>
  </si>
  <si>
    <t>Uphill 23 July 2024</t>
  </si>
  <si>
    <t>Downhill 23 July 2024</t>
  </si>
  <si>
    <t>Coppice Trail 20 August 2024</t>
  </si>
  <si>
    <t>Clayton-le-Moors Harriers Summer Series 2024</t>
  </si>
  <si>
    <t>Steve Whitaker</t>
  </si>
  <si>
    <t>Chris Funnell</t>
  </si>
  <si>
    <t>Scott Cunliffe</t>
  </si>
  <si>
    <t>Adam Wale</t>
  </si>
  <si>
    <t>Ben Posthuma De Boer (U/A)</t>
  </si>
  <si>
    <t>Phil Hartley</t>
  </si>
  <si>
    <t>Janice Davies (RVR)</t>
  </si>
  <si>
    <t>Garth Spencer (RVR)</t>
  </si>
  <si>
    <t>Andrew Priory</t>
  </si>
  <si>
    <t>Graham Auld</t>
  </si>
  <si>
    <t xml:space="preserve">Bronte Randall </t>
  </si>
  <si>
    <t>L</t>
  </si>
  <si>
    <t>Luke Lloyd</t>
  </si>
  <si>
    <t>Michael Bagot</t>
  </si>
  <si>
    <t>Karen Seed (RVR)</t>
  </si>
  <si>
    <t>Paul Turnock</t>
  </si>
  <si>
    <t>Neil Hardiman</t>
  </si>
  <si>
    <t>Barabara Savage</t>
  </si>
  <si>
    <t>Linda Lord</t>
  </si>
  <si>
    <t>Marc Hartley (Bburn)</t>
  </si>
  <si>
    <t>Ogden Round 28 May 2024 (The wet one!)</t>
  </si>
  <si>
    <t>Angus Bigmore (U/A)</t>
  </si>
  <si>
    <t>Mike Bigmore (U/A)</t>
  </si>
  <si>
    <t>Hannah Priory (U/A)</t>
  </si>
  <si>
    <t>Barbara Savage</t>
  </si>
  <si>
    <t>Angus Bigmore</t>
  </si>
  <si>
    <t>Mike Bigmore</t>
  </si>
  <si>
    <t xml:space="preserve">Angus Bigmore </t>
  </si>
  <si>
    <t xml:space="preserve">Mike Bigmore </t>
  </si>
  <si>
    <t>Alan Hodkinson (RVR)</t>
  </si>
  <si>
    <t>Count</t>
  </si>
  <si>
    <t>James Barsby (Mearley)</t>
  </si>
  <si>
    <t>James Gaffney (Mearley)</t>
  </si>
  <si>
    <t>Phil Thornber (2 Laps)</t>
  </si>
  <si>
    <t>Matthew Heap</t>
  </si>
  <si>
    <t>Colin Woolford</t>
  </si>
  <si>
    <t>V80</t>
  </si>
  <si>
    <t>Keith Prosser (2 Laps)</t>
  </si>
  <si>
    <t>Howard Wood</t>
  </si>
  <si>
    <t>Keith Prosser</t>
  </si>
  <si>
    <t>Phil Thornber</t>
  </si>
  <si>
    <t>Geoff Laycock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</si>
</sst>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:ss;@"/>
    <numFmt numFmtId="166" formatCode="[$-F400]h:mm:ss\ AM/PM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33">
    <xf numFmtId="0" fontId="0" fillId="0" borderId="0" xfId="0"/>
    <xf numFmtId="21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166" fontId="0" fillId="0" borderId="0" xfId="0" applyNumberForma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21" fontId="3" fillId="0" borderId="0" xfId="0" applyNumberFormat="1" applyFont="1" applyAlignment="1">
      <alignment horizontal="center"/>
    </xf>
    <xf numFmtId="21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center"/>
    </xf>
    <xf numFmtId="166" fontId="8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6" fontId="2" fillId="0" borderId="0" xfId="0" applyNumberFormat="1" applyFont="1" applyAlignment="1">
      <alignment horizontal="center" vertical="center" wrapText="1"/>
    </xf>
    <xf numFmtId="166" fontId="3" fillId="0" borderId="0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Normal" xfId="0" builtinId="0"/>
    <cellStyle name="Note" xfId="1" builtinId="10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4"/>
  <sheetViews>
    <sheetView workbookViewId="0">
      <selection activeCell="C13" sqref="C13"/>
    </sheetView>
  </sheetViews>
  <sheetFormatPr defaultRowHeight="15" x14ac:dyDescent="0.25"/>
  <cols>
    <col min="1" max="1" width="8.5703125" style="2" customWidth="1"/>
    <col min="2" max="2" width="9.140625" style="2" customWidth="1"/>
    <col min="3" max="3" width="26.5703125" customWidth="1"/>
    <col min="4" max="4" width="9.140625" style="2" customWidth="1"/>
    <col min="5" max="5" width="12.42578125" style="2" customWidth="1"/>
    <col min="6" max="6" width="12.5703125" style="3" customWidth="1"/>
    <col min="7" max="7" width="13.140625" style="3" customWidth="1"/>
    <col min="8" max="8" width="12.7109375" style="2" customWidth="1"/>
  </cols>
  <sheetData>
    <row r="1" spans="1:8" s="10" customFormat="1" ht="21" x14ac:dyDescent="0.35">
      <c r="A1" s="30" t="s">
        <v>23</v>
      </c>
      <c r="B1" s="30"/>
      <c r="C1" s="30"/>
      <c r="D1" s="30"/>
      <c r="E1" s="30"/>
      <c r="F1" s="30"/>
      <c r="G1" s="30"/>
      <c r="H1" s="30"/>
    </row>
    <row r="2" spans="1:8" s="10" customFormat="1" ht="21" x14ac:dyDescent="0.35">
      <c r="A2" s="30" t="s">
        <v>57</v>
      </c>
      <c r="B2" s="30"/>
      <c r="C2" s="30"/>
      <c r="D2" s="30"/>
      <c r="E2" s="30"/>
      <c r="F2" s="30"/>
      <c r="G2" s="30"/>
      <c r="H2" s="30"/>
    </row>
    <row r="3" spans="1:8" ht="21" x14ac:dyDescent="0.35">
      <c r="A3" s="9"/>
      <c r="B3" s="4"/>
      <c r="C3" s="1"/>
    </row>
    <row r="4" spans="1:8" s="6" customFormat="1" x14ac:dyDescent="0.25">
      <c r="A4" s="5" t="s">
        <v>0</v>
      </c>
      <c r="B4" s="5" t="s">
        <v>1</v>
      </c>
      <c r="C4" s="6" t="s">
        <v>2</v>
      </c>
      <c r="D4" s="5" t="s">
        <v>3</v>
      </c>
      <c r="E4" s="5" t="s">
        <v>4</v>
      </c>
      <c r="F4" s="7" t="s">
        <v>5</v>
      </c>
      <c r="G4" s="7" t="s">
        <v>6</v>
      </c>
      <c r="H4" s="5" t="s">
        <v>7</v>
      </c>
    </row>
    <row r="5" spans="1:8" x14ac:dyDescent="0.25">
      <c r="A5" s="2">
        <v>1</v>
      </c>
      <c r="B5" s="2">
        <v>377</v>
      </c>
      <c r="C5" t="s">
        <v>28</v>
      </c>
      <c r="D5" s="2" t="s">
        <v>21</v>
      </c>
      <c r="E5" s="4">
        <v>2.2627314814814819E-2</v>
      </c>
      <c r="F5" s="3">
        <v>2.3090277777777779E-2</v>
      </c>
      <c r="G5" s="3">
        <f>F5-E5</f>
        <v>4.6296296296296016E-4</v>
      </c>
      <c r="H5" s="2">
        <v>6</v>
      </c>
    </row>
    <row r="6" spans="1:8" x14ac:dyDescent="0.25">
      <c r="A6" s="2">
        <v>2</v>
      </c>
      <c r="B6" s="2">
        <v>351</v>
      </c>
      <c r="C6" t="s">
        <v>65</v>
      </c>
      <c r="D6" s="2" t="s">
        <v>21</v>
      </c>
      <c r="E6" s="4">
        <v>2.2222222222222223E-2</v>
      </c>
      <c r="F6" s="3">
        <v>2.3310185185185187E-2</v>
      </c>
      <c r="G6" s="3">
        <f>F6-E6</f>
        <v>1.0879629629629642E-3</v>
      </c>
      <c r="H6" s="2">
        <v>16</v>
      </c>
    </row>
    <row r="7" spans="1:8" x14ac:dyDescent="0.25">
      <c r="A7" s="2">
        <v>3</v>
      </c>
      <c r="B7" s="2">
        <v>363</v>
      </c>
      <c r="C7" t="s">
        <v>48</v>
      </c>
      <c r="D7" s="2" t="s">
        <v>27</v>
      </c>
      <c r="E7" s="4">
        <v>2.2569444444444444E-2</v>
      </c>
      <c r="F7" s="3">
        <v>2.3680555555555555E-2</v>
      </c>
      <c r="G7" s="3">
        <f>F7-E7</f>
        <v>1.1111111111111113E-3</v>
      </c>
      <c r="H7" s="2">
        <v>18</v>
      </c>
    </row>
    <row r="8" spans="1:8" x14ac:dyDescent="0.25">
      <c r="A8" s="2">
        <v>4</v>
      </c>
      <c r="B8" s="2">
        <v>373</v>
      </c>
      <c r="C8" t="s">
        <v>49</v>
      </c>
      <c r="D8" s="2" t="s">
        <v>14</v>
      </c>
      <c r="E8" s="4">
        <v>2.4537037037037038E-2</v>
      </c>
      <c r="F8" s="3">
        <v>2.4062500000000001E-2</v>
      </c>
      <c r="G8" s="3">
        <f>E8-F8</f>
        <v>4.745370370370372E-4</v>
      </c>
      <c r="H8" s="2">
        <v>7</v>
      </c>
    </row>
    <row r="9" spans="1:8" x14ac:dyDescent="0.25">
      <c r="A9" s="2">
        <v>5</v>
      </c>
      <c r="B9" s="2">
        <v>349</v>
      </c>
      <c r="C9" t="s">
        <v>63</v>
      </c>
      <c r="D9" s="2" t="s">
        <v>14</v>
      </c>
      <c r="E9" s="4">
        <v>2.5520833333333336E-2</v>
      </c>
      <c r="F9" s="3">
        <v>2.4895833333333336E-2</v>
      </c>
      <c r="G9" s="3">
        <f>E9-F9</f>
        <v>6.2500000000000056E-4</v>
      </c>
      <c r="H9" s="2">
        <v>10</v>
      </c>
    </row>
    <row r="10" spans="1:8" x14ac:dyDescent="0.25">
      <c r="A10" s="2">
        <v>6</v>
      </c>
      <c r="B10" s="2">
        <v>350</v>
      </c>
      <c r="C10" t="s">
        <v>64</v>
      </c>
      <c r="D10" s="2" t="s">
        <v>14</v>
      </c>
      <c r="E10" s="4">
        <v>2.3298611111111107E-2</v>
      </c>
      <c r="F10" s="3">
        <v>2.5023148148148145E-2</v>
      </c>
      <c r="G10" s="3">
        <f>F10-E10</f>
        <v>1.7245370370370383E-3</v>
      </c>
      <c r="H10" s="2">
        <v>25</v>
      </c>
    </row>
    <row r="11" spans="1:8" x14ac:dyDescent="0.25">
      <c r="A11" s="2">
        <v>7</v>
      </c>
      <c r="B11" s="2">
        <v>365</v>
      </c>
      <c r="C11" t="s">
        <v>47</v>
      </c>
      <c r="D11" s="2" t="s">
        <v>27</v>
      </c>
      <c r="E11" s="4">
        <v>2.5775462962962962E-2</v>
      </c>
      <c r="F11" s="3">
        <v>2.5185185185185185E-2</v>
      </c>
      <c r="G11" s="3">
        <f>E11-F11</f>
        <v>5.9027777777777637E-4</v>
      </c>
      <c r="H11" s="2">
        <v>9</v>
      </c>
    </row>
    <row r="12" spans="1:8" x14ac:dyDescent="0.25">
      <c r="A12" s="2">
        <v>8</v>
      </c>
      <c r="B12" s="2">
        <v>375</v>
      </c>
      <c r="C12" t="s">
        <v>74</v>
      </c>
      <c r="D12" s="2" t="s">
        <v>27</v>
      </c>
      <c r="E12" s="4">
        <v>2.6620370370370374E-2</v>
      </c>
      <c r="F12" s="3">
        <v>2.5243055555555557E-2</v>
      </c>
      <c r="G12" s="3">
        <f>E12-F12</f>
        <v>1.3773148148148173E-3</v>
      </c>
      <c r="H12" s="2">
        <v>21</v>
      </c>
    </row>
    <row r="13" spans="1:8" x14ac:dyDescent="0.25">
      <c r="A13" s="2">
        <v>9</v>
      </c>
      <c r="B13" s="2">
        <v>348</v>
      </c>
      <c r="C13" t="s">
        <v>51</v>
      </c>
      <c r="D13" s="2" t="s">
        <v>14</v>
      </c>
      <c r="E13" s="4">
        <v>2.5694444444444447E-2</v>
      </c>
      <c r="F13" s="3">
        <v>2.5266203703703704E-2</v>
      </c>
      <c r="G13" s="3">
        <f>E13-F13</f>
        <v>4.2824074074074292E-4</v>
      </c>
      <c r="H13" s="2">
        <v>5</v>
      </c>
    </row>
    <row r="14" spans="1:8" x14ac:dyDescent="0.25">
      <c r="A14" s="2">
        <v>10</v>
      </c>
      <c r="B14" s="2">
        <v>371</v>
      </c>
      <c r="C14" t="s">
        <v>70</v>
      </c>
      <c r="D14" s="2" t="s">
        <v>14</v>
      </c>
      <c r="E14" s="4">
        <v>2.6041666666666668E-2</v>
      </c>
      <c r="F14" s="3">
        <v>2.5486111111111112E-2</v>
      </c>
      <c r="G14" s="3">
        <f>E14-F14</f>
        <v>5.5555555555555566E-4</v>
      </c>
      <c r="H14" s="2">
        <v>8</v>
      </c>
    </row>
    <row r="15" spans="1:8" x14ac:dyDescent="0.25">
      <c r="A15" s="2">
        <v>11</v>
      </c>
      <c r="B15" s="2">
        <v>370</v>
      </c>
      <c r="C15" t="s">
        <v>30</v>
      </c>
      <c r="D15" s="2" t="s">
        <v>14</v>
      </c>
      <c r="E15" s="4">
        <v>2.6388888888888889E-2</v>
      </c>
      <c r="F15" s="3">
        <v>2.5763888888888892E-2</v>
      </c>
      <c r="G15" s="3">
        <f>E15-F15</f>
        <v>6.2499999999999709E-4</v>
      </c>
      <c r="H15" s="2">
        <v>10</v>
      </c>
    </row>
    <row r="16" spans="1:8" x14ac:dyDescent="0.25">
      <c r="A16" s="2">
        <v>12</v>
      </c>
      <c r="B16" s="2">
        <v>379</v>
      </c>
      <c r="C16" t="s">
        <v>75</v>
      </c>
      <c r="D16" s="2" t="s">
        <v>27</v>
      </c>
      <c r="E16" s="4">
        <v>2.5694444444444447E-2</v>
      </c>
      <c r="F16" s="3">
        <v>2.6041666666666668E-2</v>
      </c>
      <c r="G16" s="3">
        <f>F16-E16</f>
        <v>3.4722222222222099E-4</v>
      </c>
      <c r="H16" s="2">
        <v>3</v>
      </c>
    </row>
    <row r="17" spans="1:8" x14ac:dyDescent="0.25">
      <c r="A17" s="2">
        <v>13</v>
      </c>
      <c r="B17" s="2">
        <v>374</v>
      </c>
      <c r="C17" t="s">
        <v>72</v>
      </c>
      <c r="D17" s="2" t="s">
        <v>73</v>
      </c>
      <c r="E17" s="4">
        <v>2.8472222222222222E-2</v>
      </c>
      <c r="F17" s="3">
        <v>2.6400462962962962E-2</v>
      </c>
      <c r="G17" s="3">
        <f>E17-F17</f>
        <v>2.0717592592592593E-3</v>
      </c>
      <c r="H17" s="2">
        <v>29</v>
      </c>
    </row>
    <row r="18" spans="1:8" x14ac:dyDescent="0.25">
      <c r="A18" s="2">
        <v>14</v>
      </c>
      <c r="B18" s="2">
        <v>352</v>
      </c>
      <c r="C18" t="s">
        <v>52</v>
      </c>
      <c r="D18" s="2" t="s">
        <v>9</v>
      </c>
      <c r="E18" s="4">
        <v>2.4999999999999998E-2</v>
      </c>
      <c r="F18" s="3">
        <v>2.7152777777777779E-2</v>
      </c>
      <c r="G18" s="3">
        <f>F18-E18</f>
        <v>2.1527777777777812E-3</v>
      </c>
      <c r="H18" s="2">
        <v>30</v>
      </c>
    </row>
    <row r="19" spans="1:8" x14ac:dyDescent="0.25">
      <c r="A19" s="2">
        <v>15</v>
      </c>
      <c r="B19" s="2">
        <v>358</v>
      </c>
      <c r="C19" t="s">
        <v>53</v>
      </c>
      <c r="D19" s="2" t="s">
        <v>21</v>
      </c>
      <c r="E19" s="4">
        <v>2.6041666666666668E-2</v>
      </c>
      <c r="F19" s="3">
        <v>2.7754629629629629E-2</v>
      </c>
      <c r="G19" s="3">
        <f>F19-E19</f>
        <v>1.7129629629629613E-3</v>
      </c>
      <c r="H19" s="2">
        <v>24</v>
      </c>
    </row>
    <row r="20" spans="1:8" x14ac:dyDescent="0.25">
      <c r="A20" s="2">
        <v>16</v>
      </c>
      <c r="B20" s="2">
        <v>362</v>
      </c>
      <c r="C20" t="s">
        <v>41</v>
      </c>
      <c r="D20" s="2" t="s">
        <v>14</v>
      </c>
      <c r="E20" s="4">
        <v>2.8969907407407406E-2</v>
      </c>
      <c r="F20" s="3">
        <v>2.7858796296296298E-2</v>
      </c>
      <c r="G20" s="3">
        <f>E20-F20</f>
        <v>1.1111111111111079E-3</v>
      </c>
      <c r="H20" s="2">
        <v>18</v>
      </c>
    </row>
    <row r="21" spans="1:8" x14ac:dyDescent="0.25">
      <c r="A21" s="2">
        <v>17</v>
      </c>
      <c r="B21" s="2">
        <v>367</v>
      </c>
      <c r="C21" t="s">
        <v>46</v>
      </c>
      <c r="D21" s="2" t="s">
        <v>14</v>
      </c>
      <c r="E21" s="4">
        <v>2.7777777777777776E-2</v>
      </c>
      <c r="F21" s="3">
        <v>2.8101851851851854E-2</v>
      </c>
      <c r="G21" s="3">
        <f>F21-E21</f>
        <v>3.2407407407407732E-4</v>
      </c>
      <c r="H21" s="2">
        <v>2</v>
      </c>
    </row>
    <row r="22" spans="1:8" x14ac:dyDescent="0.25">
      <c r="A22" s="2">
        <v>18</v>
      </c>
      <c r="B22" s="2">
        <v>1</v>
      </c>
      <c r="C22" t="s">
        <v>8</v>
      </c>
      <c r="D22" s="2" t="s">
        <v>9</v>
      </c>
      <c r="E22" s="4">
        <v>2.7777777777777776E-2</v>
      </c>
      <c r="F22" s="3">
        <v>2.8437500000000001E-2</v>
      </c>
      <c r="G22" s="3">
        <f>F22-E22</f>
        <v>6.5972222222222474E-4</v>
      </c>
      <c r="H22" s="2">
        <v>12</v>
      </c>
    </row>
    <row r="23" spans="1:8" x14ac:dyDescent="0.25">
      <c r="A23" s="2">
        <v>19</v>
      </c>
      <c r="B23" s="2">
        <v>361</v>
      </c>
      <c r="C23" t="s">
        <v>44</v>
      </c>
      <c r="D23" s="2" t="s">
        <v>14</v>
      </c>
      <c r="E23" s="4">
        <v>3.4722222222222224E-2</v>
      </c>
      <c r="F23" s="3">
        <v>2.8576388888888887E-2</v>
      </c>
      <c r="G23" s="3">
        <f>E23-F23</f>
        <v>6.1458333333333365E-3</v>
      </c>
      <c r="H23" s="2">
        <v>34</v>
      </c>
    </row>
    <row r="24" spans="1:8" x14ac:dyDescent="0.25">
      <c r="A24" s="2">
        <v>20</v>
      </c>
      <c r="B24" s="2">
        <v>347</v>
      </c>
      <c r="C24" t="s">
        <v>62</v>
      </c>
      <c r="D24" s="2" t="s">
        <v>9</v>
      </c>
      <c r="E24" s="4">
        <v>2.7766203703703706E-2</v>
      </c>
      <c r="F24" s="3">
        <v>2.8668981481481479E-2</v>
      </c>
      <c r="G24" s="3">
        <f>F24-E24</f>
        <v>9.0277777777777318E-4</v>
      </c>
      <c r="H24" s="2">
        <v>14</v>
      </c>
    </row>
    <row r="25" spans="1:8" x14ac:dyDescent="0.25">
      <c r="A25" s="2">
        <v>21</v>
      </c>
      <c r="B25" s="2">
        <v>372</v>
      </c>
      <c r="C25" t="s">
        <v>71</v>
      </c>
      <c r="D25" s="2" t="s">
        <v>14</v>
      </c>
      <c r="E25" s="4">
        <v>2.8472222222222222E-2</v>
      </c>
      <c r="F25" s="3">
        <v>2.9259259259259259E-2</v>
      </c>
      <c r="G25" s="3">
        <f>F25-E25</f>
        <v>7.8703703703703748E-4</v>
      </c>
      <c r="H25" s="2">
        <v>13</v>
      </c>
    </row>
    <row r="26" spans="1:8" x14ac:dyDescent="0.25">
      <c r="A26" s="2">
        <v>22</v>
      </c>
      <c r="B26" s="2">
        <v>359</v>
      </c>
      <c r="C26" t="s">
        <v>68</v>
      </c>
      <c r="D26" s="2" t="s">
        <v>34</v>
      </c>
      <c r="E26" s="4">
        <v>3.4722222222222224E-2</v>
      </c>
      <c r="F26" s="3">
        <v>2.9849537037037036E-2</v>
      </c>
      <c r="G26" s="3">
        <f>E26-F26</f>
        <v>4.8726851851851882E-3</v>
      </c>
      <c r="H26" s="2">
        <v>33</v>
      </c>
    </row>
    <row r="27" spans="1:8" x14ac:dyDescent="0.25">
      <c r="A27" s="2">
        <v>23</v>
      </c>
      <c r="B27" s="2">
        <v>356</v>
      </c>
      <c r="C27" t="s">
        <v>31</v>
      </c>
      <c r="D27" s="2" t="s">
        <v>9</v>
      </c>
      <c r="E27" s="4">
        <v>3.229166666666667E-2</v>
      </c>
      <c r="F27" s="3">
        <v>3.0324074074074073E-2</v>
      </c>
      <c r="G27" s="3">
        <f>E27-F27</f>
        <v>1.9675925925925972E-3</v>
      </c>
      <c r="H27" s="2">
        <v>28</v>
      </c>
    </row>
    <row r="28" spans="1:8" x14ac:dyDescent="0.25">
      <c r="A28" s="2">
        <v>24</v>
      </c>
      <c r="B28" s="2">
        <v>355</v>
      </c>
      <c r="C28" t="s">
        <v>50</v>
      </c>
      <c r="D28" s="2" t="s">
        <v>9</v>
      </c>
      <c r="E28" s="4">
        <v>3.2349537037037038E-2</v>
      </c>
      <c r="F28" s="3">
        <v>3.0486111111111113E-2</v>
      </c>
      <c r="G28" s="3">
        <f>E28-F28</f>
        <v>1.8634259259259246E-3</v>
      </c>
      <c r="H28" s="2">
        <v>27</v>
      </c>
    </row>
    <row r="29" spans="1:8" x14ac:dyDescent="0.25">
      <c r="A29" s="2">
        <v>25</v>
      </c>
      <c r="B29" s="2">
        <v>360</v>
      </c>
      <c r="C29" t="s">
        <v>29</v>
      </c>
      <c r="D29" s="2" t="s">
        <v>9</v>
      </c>
      <c r="E29" s="4">
        <v>3.0555555555555555E-2</v>
      </c>
      <c r="F29" s="3">
        <v>3.0648148148148147E-2</v>
      </c>
      <c r="G29" s="3">
        <f>F29-E29</f>
        <v>9.2592592592592032E-5</v>
      </c>
      <c r="H29" s="2">
        <v>1</v>
      </c>
    </row>
    <row r="30" spans="1:8" x14ac:dyDescent="0.25">
      <c r="A30" s="2">
        <v>26</v>
      </c>
      <c r="B30" s="2">
        <v>378</v>
      </c>
      <c r="C30" t="s">
        <v>32</v>
      </c>
      <c r="D30" s="2" t="s">
        <v>21</v>
      </c>
      <c r="E30" s="4">
        <v>2.9166666666666664E-2</v>
      </c>
      <c r="F30" s="3">
        <v>3.0729166666666669E-2</v>
      </c>
      <c r="G30" s="3">
        <f>F30-E30</f>
        <v>1.5625000000000049E-3</v>
      </c>
      <c r="H30" s="2">
        <v>22</v>
      </c>
    </row>
    <row r="31" spans="1:8" x14ac:dyDescent="0.25">
      <c r="A31" s="2">
        <v>27</v>
      </c>
      <c r="B31" s="2">
        <v>364</v>
      </c>
      <c r="C31" t="s">
        <v>69</v>
      </c>
      <c r="D31" s="2" t="s">
        <v>27</v>
      </c>
      <c r="E31" s="4">
        <v>3.125E-2</v>
      </c>
      <c r="F31" s="3">
        <v>3.0856481481481481E-2</v>
      </c>
      <c r="G31" s="3">
        <f>E31-F31</f>
        <v>3.9351851851851874E-4</v>
      </c>
      <c r="H31" s="2">
        <v>4</v>
      </c>
    </row>
    <row r="32" spans="1:8" x14ac:dyDescent="0.25">
      <c r="A32" s="2">
        <v>28</v>
      </c>
      <c r="B32" s="2">
        <v>353</v>
      </c>
      <c r="C32" t="s">
        <v>66</v>
      </c>
      <c r="D32" s="2" t="s">
        <v>21</v>
      </c>
      <c r="E32" s="4">
        <v>3.4027777777777775E-2</v>
      </c>
      <c r="F32" s="3">
        <v>3.1493055555555559E-2</v>
      </c>
      <c r="G32" s="3">
        <f>E32-F32</f>
        <v>2.534722222222216E-3</v>
      </c>
      <c r="H32" s="2">
        <v>32</v>
      </c>
    </row>
    <row r="33" spans="1:8" x14ac:dyDescent="0.25">
      <c r="A33" s="2">
        <v>29</v>
      </c>
      <c r="B33" s="2">
        <v>357</v>
      </c>
      <c r="C33" t="s">
        <v>40</v>
      </c>
      <c r="D33" s="2" t="s">
        <v>9</v>
      </c>
      <c r="E33" s="4">
        <v>3.3020833333333333E-2</v>
      </c>
      <c r="F33" s="3">
        <v>3.1932870370370368E-2</v>
      </c>
      <c r="G33" s="3">
        <f>E33-F33</f>
        <v>1.0879629629629642E-3</v>
      </c>
      <c r="H33" s="2">
        <v>16</v>
      </c>
    </row>
    <row r="34" spans="1:8" x14ac:dyDescent="0.25">
      <c r="A34" s="2">
        <v>30</v>
      </c>
      <c r="B34" s="2">
        <v>376</v>
      </c>
      <c r="C34" t="s">
        <v>43</v>
      </c>
      <c r="D34" s="2" t="s">
        <v>9</v>
      </c>
      <c r="E34" s="4">
        <v>3.3796296296296297E-2</v>
      </c>
      <c r="F34" s="3">
        <v>3.2581018518518516E-2</v>
      </c>
      <c r="G34" s="3">
        <f>E34-F34</f>
        <v>1.2152777777777804E-3</v>
      </c>
      <c r="H34" s="2">
        <v>20</v>
      </c>
    </row>
    <row r="35" spans="1:8" x14ac:dyDescent="0.25">
      <c r="A35" s="2">
        <v>31</v>
      </c>
      <c r="B35" s="2">
        <v>369</v>
      </c>
      <c r="C35" t="s">
        <v>45</v>
      </c>
      <c r="D35" s="2" t="s">
        <v>34</v>
      </c>
      <c r="E35" s="4">
        <v>3.4305555555555554E-2</v>
      </c>
      <c r="F35" s="3">
        <v>3.2615740740740744E-2</v>
      </c>
      <c r="G35" s="3">
        <f>E35-F35</f>
        <v>1.6898148148148107E-3</v>
      </c>
      <c r="H35" s="2">
        <v>23</v>
      </c>
    </row>
    <row r="36" spans="1:8" x14ac:dyDescent="0.25">
      <c r="A36" s="2">
        <v>32</v>
      </c>
      <c r="B36" s="2">
        <v>354</v>
      </c>
      <c r="C36" t="s">
        <v>67</v>
      </c>
      <c r="D36" s="2" t="s">
        <v>21</v>
      </c>
      <c r="E36" s="4">
        <v>3.3333333333333333E-2</v>
      </c>
      <c r="F36" s="3">
        <v>3.4374999999999996E-2</v>
      </c>
      <c r="G36" s="3">
        <f>F36-E36</f>
        <v>1.041666666666663E-3</v>
      </c>
      <c r="H36" s="2">
        <v>15</v>
      </c>
    </row>
    <row r="37" spans="1:8" x14ac:dyDescent="0.25">
      <c r="A37" s="2">
        <v>33</v>
      </c>
      <c r="B37" s="2">
        <v>368</v>
      </c>
      <c r="C37" t="s">
        <v>42</v>
      </c>
      <c r="D37" s="2" t="s">
        <v>22</v>
      </c>
      <c r="E37" s="4">
        <v>3.4722222222222224E-2</v>
      </c>
      <c r="F37" s="3">
        <v>3.6562499999999998E-2</v>
      </c>
      <c r="G37" s="3">
        <f>F37-E37</f>
        <v>1.840277777777774E-3</v>
      </c>
      <c r="H37" s="2">
        <v>26</v>
      </c>
    </row>
    <row r="38" spans="1:8" x14ac:dyDescent="0.25">
      <c r="A38" s="2">
        <v>34</v>
      </c>
      <c r="B38" s="2">
        <v>366</v>
      </c>
      <c r="C38" t="s">
        <v>76</v>
      </c>
      <c r="D38" s="2" t="s">
        <v>24</v>
      </c>
      <c r="E38" s="4">
        <v>4.3055555555555562E-2</v>
      </c>
      <c r="F38" s="3">
        <v>4.0844907407407406E-2</v>
      </c>
      <c r="G38" s="3">
        <f>E38-F38</f>
        <v>2.210648148148156E-3</v>
      </c>
      <c r="H38" s="2">
        <v>31</v>
      </c>
    </row>
    <row r="39" spans="1:8" x14ac:dyDescent="0.25">
      <c r="E39" s="4"/>
    </row>
    <row r="40" spans="1:8" x14ac:dyDescent="0.25">
      <c r="E40" s="4"/>
    </row>
    <row r="41" spans="1:8" x14ac:dyDescent="0.25">
      <c r="E41" s="4"/>
    </row>
    <row r="42" spans="1:8" x14ac:dyDescent="0.25">
      <c r="E42" s="4"/>
    </row>
    <row r="43" spans="1:8" x14ac:dyDescent="0.25">
      <c r="E43" s="4"/>
    </row>
    <row r="44" spans="1:8" x14ac:dyDescent="0.25">
      <c r="E44" s="4"/>
    </row>
    <row r="45" spans="1:8" x14ac:dyDescent="0.25">
      <c r="E45" s="4"/>
    </row>
    <row r="46" spans="1:8" x14ac:dyDescent="0.25">
      <c r="E46" s="4"/>
    </row>
    <row r="47" spans="1:8" x14ac:dyDescent="0.25">
      <c r="E47" s="4"/>
    </row>
    <row r="48" spans="1:8" x14ac:dyDescent="0.25">
      <c r="E48" s="4"/>
    </row>
    <row r="49" spans="5:5" x14ac:dyDescent="0.25">
      <c r="E49" s="4"/>
    </row>
    <row r="50" spans="5:5" x14ac:dyDescent="0.25">
      <c r="E50" s="4"/>
    </row>
    <row r="51" spans="5:5" x14ac:dyDescent="0.25">
      <c r="E51" s="4"/>
    </row>
    <row r="52" spans="5:5" x14ac:dyDescent="0.25">
      <c r="E52" s="4"/>
    </row>
    <row r="53" spans="5:5" x14ac:dyDescent="0.25">
      <c r="E53" s="4"/>
    </row>
    <row r="54" spans="5:5" x14ac:dyDescent="0.25">
      <c r="E54" s="4"/>
    </row>
    <row r="55" spans="5:5" x14ac:dyDescent="0.25">
      <c r="E55" s="4"/>
    </row>
    <row r="56" spans="5:5" x14ac:dyDescent="0.25">
      <c r="E56" s="4"/>
    </row>
    <row r="57" spans="5:5" x14ac:dyDescent="0.25">
      <c r="E57" s="4"/>
    </row>
    <row r="58" spans="5:5" x14ac:dyDescent="0.25">
      <c r="E58" s="4"/>
    </row>
    <row r="59" spans="5:5" x14ac:dyDescent="0.25">
      <c r="E59" s="4"/>
    </row>
    <row r="60" spans="5:5" x14ac:dyDescent="0.25">
      <c r="E60" s="4"/>
    </row>
    <row r="61" spans="5:5" x14ac:dyDescent="0.25">
      <c r="E61" s="4"/>
    </row>
    <row r="62" spans="5:5" x14ac:dyDescent="0.25">
      <c r="E62" s="4"/>
    </row>
    <row r="63" spans="5:5" x14ac:dyDescent="0.25">
      <c r="E63" s="4"/>
    </row>
    <row r="64" spans="5:5" x14ac:dyDescent="0.25">
      <c r="E64" s="4"/>
    </row>
    <row r="65" spans="5:5" x14ac:dyDescent="0.25">
      <c r="E65" s="4"/>
    </row>
    <row r="66" spans="5:5" x14ac:dyDescent="0.25">
      <c r="E66" s="4"/>
    </row>
    <row r="67" spans="5:5" x14ac:dyDescent="0.25">
      <c r="E67" s="4"/>
    </row>
    <row r="68" spans="5:5" x14ac:dyDescent="0.25">
      <c r="E68" s="4"/>
    </row>
    <row r="69" spans="5:5" x14ac:dyDescent="0.25">
      <c r="E69" s="4"/>
    </row>
    <row r="70" spans="5:5" x14ac:dyDescent="0.25">
      <c r="E70" s="4"/>
    </row>
    <row r="71" spans="5:5" x14ac:dyDescent="0.25">
      <c r="E71" s="4"/>
    </row>
    <row r="72" spans="5:5" x14ac:dyDescent="0.25">
      <c r="E72" s="4"/>
    </row>
    <row r="73" spans="5:5" x14ac:dyDescent="0.25">
      <c r="E73" s="4"/>
    </row>
    <row r="74" spans="5:5" x14ac:dyDescent="0.25">
      <c r="E74" s="4"/>
    </row>
    <row r="75" spans="5:5" x14ac:dyDescent="0.25">
      <c r="E75" s="4"/>
    </row>
    <row r="76" spans="5:5" x14ac:dyDescent="0.25">
      <c r="E76" s="4"/>
    </row>
    <row r="77" spans="5:5" x14ac:dyDescent="0.25">
      <c r="E77" s="4"/>
    </row>
    <row r="78" spans="5:5" x14ac:dyDescent="0.25">
      <c r="E78" s="4"/>
    </row>
    <row r="79" spans="5:5" x14ac:dyDescent="0.25">
      <c r="E79" s="4"/>
    </row>
    <row r="80" spans="5:5" x14ac:dyDescent="0.25">
      <c r="E80" s="4"/>
    </row>
    <row r="81" spans="5:5" x14ac:dyDescent="0.25">
      <c r="E81" s="4"/>
    </row>
    <row r="82" spans="5:5" x14ac:dyDescent="0.25">
      <c r="E82" s="4"/>
    </row>
    <row r="83" spans="5:5" x14ac:dyDescent="0.25">
      <c r="E83" s="4"/>
    </row>
    <row r="84" spans="5:5" x14ac:dyDescent="0.25">
      <c r="E84" s="4"/>
    </row>
  </sheetData>
  <autoFilter ref="A4:H61" xr:uid="{00000000-0009-0000-0000-000000000000}">
    <sortState xmlns:xlrd2="http://schemas.microsoft.com/office/spreadsheetml/2017/richdata2" ref="A5:H61">
      <sortCondition ref="F4:F61"/>
    </sortState>
  </autoFilter>
  <sortState xmlns:xlrd2="http://schemas.microsoft.com/office/spreadsheetml/2017/richdata2" ref="A5:H79">
    <sortCondition ref="C5:C79"/>
  </sortState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4294967294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0"/>
  <sheetViews>
    <sheetView workbookViewId="0">
      <pane ySplit="4" topLeftCell="A5" activePane="bottomLeft" state="frozen"/>
      <selection pane="bottomLeft" activeCell="E19" sqref="E19"/>
    </sheetView>
  </sheetViews>
  <sheetFormatPr defaultRowHeight="15" x14ac:dyDescent="0.25"/>
  <cols>
    <col min="1" max="1" width="8.5703125" style="2" customWidth="1"/>
    <col min="2" max="2" width="9.140625" style="2" customWidth="1"/>
    <col min="3" max="3" width="27" bestFit="1" customWidth="1"/>
    <col min="4" max="4" width="9.140625" style="2" customWidth="1"/>
    <col min="5" max="5" width="12.42578125" style="2" customWidth="1"/>
    <col min="6" max="6" width="12.5703125" style="3" customWidth="1"/>
    <col min="7" max="7" width="13.140625" style="3" customWidth="1"/>
    <col min="8" max="8" width="12.7109375" style="2" customWidth="1"/>
  </cols>
  <sheetData>
    <row r="1" spans="1:8" s="10" customFormat="1" ht="21" x14ac:dyDescent="0.35">
      <c r="A1" s="30" t="s">
        <v>23</v>
      </c>
      <c r="B1" s="30"/>
      <c r="C1" s="30"/>
      <c r="D1" s="30"/>
      <c r="E1" s="30"/>
      <c r="F1" s="30"/>
      <c r="G1" s="30"/>
      <c r="H1" s="30"/>
    </row>
    <row r="2" spans="1:8" s="10" customFormat="1" ht="21" x14ac:dyDescent="0.35">
      <c r="A2" s="30" t="s">
        <v>82</v>
      </c>
      <c r="B2" s="30"/>
      <c r="C2" s="30"/>
      <c r="D2" s="30"/>
      <c r="E2" s="30"/>
      <c r="F2" s="30"/>
      <c r="G2" s="30"/>
      <c r="H2" s="30"/>
    </row>
    <row r="3" spans="1:8" ht="21" x14ac:dyDescent="0.35">
      <c r="A3" s="9"/>
      <c r="B3" s="4"/>
      <c r="C3" s="1"/>
    </row>
    <row r="4" spans="1:8" s="6" customFormat="1" x14ac:dyDescent="0.25">
      <c r="A4" s="5" t="s">
        <v>0</v>
      </c>
      <c r="B4" s="5" t="s">
        <v>1</v>
      </c>
      <c r="C4" s="6" t="s">
        <v>2</v>
      </c>
      <c r="D4" s="5" t="s">
        <v>3</v>
      </c>
      <c r="E4" s="5" t="s">
        <v>4</v>
      </c>
      <c r="F4" s="7" t="s">
        <v>5</v>
      </c>
      <c r="G4" s="7" t="s">
        <v>6</v>
      </c>
      <c r="H4" s="5" t="s">
        <v>7</v>
      </c>
    </row>
    <row r="5" spans="1:8" x14ac:dyDescent="0.25">
      <c r="A5" s="2">
        <v>1</v>
      </c>
      <c r="B5" s="2">
        <v>398</v>
      </c>
      <c r="C5" t="s">
        <v>81</v>
      </c>
      <c r="D5" s="2" t="s">
        <v>27</v>
      </c>
      <c r="E5" s="4">
        <v>3.2638888888888891E-2</v>
      </c>
      <c r="F5" s="3">
        <v>3.5069444444444445E-2</v>
      </c>
      <c r="G5" s="3">
        <f>F5-E5</f>
        <v>2.4305555555555539E-3</v>
      </c>
      <c r="H5" s="2">
        <v>15</v>
      </c>
    </row>
    <row r="6" spans="1:8" x14ac:dyDescent="0.25">
      <c r="A6" s="2">
        <v>2</v>
      </c>
      <c r="B6" s="2">
        <v>189</v>
      </c>
      <c r="C6" t="s">
        <v>28</v>
      </c>
      <c r="D6" s="2" t="s">
        <v>21</v>
      </c>
      <c r="E6" s="4">
        <v>3.5081018518518518E-2</v>
      </c>
      <c r="F6" s="3">
        <v>3.6180555555555556E-2</v>
      </c>
      <c r="G6" s="3">
        <f>F6-E6</f>
        <v>1.0995370370370378E-3</v>
      </c>
      <c r="H6" s="2">
        <v>5</v>
      </c>
    </row>
    <row r="7" spans="1:8" x14ac:dyDescent="0.25">
      <c r="A7" s="2">
        <v>3</v>
      </c>
      <c r="B7" s="2">
        <v>396</v>
      </c>
      <c r="C7" t="s">
        <v>83</v>
      </c>
      <c r="D7" s="2" t="s">
        <v>27</v>
      </c>
      <c r="E7" s="4">
        <v>3.6805555555555557E-2</v>
      </c>
      <c r="F7" s="3">
        <v>3.6574074074074071E-2</v>
      </c>
      <c r="G7" s="3">
        <f>E7-F7</f>
        <v>2.3148148148148529E-4</v>
      </c>
      <c r="H7" s="2">
        <v>1</v>
      </c>
    </row>
    <row r="8" spans="1:8" x14ac:dyDescent="0.25">
      <c r="A8" s="2">
        <v>4</v>
      </c>
      <c r="B8" s="2">
        <v>382</v>
      </c>
      <c r="C8" t="s">
        <v>36</v>
      </c>
      <c r="D8" s="2" t="s">
        <v>27</v>
      </c>
      <c r="E8" s="4">
        <v>3.6458333333333336E-2</v>
      </c>
      <c r="F8" s="3">
        <v>3.6724537037037035E-2</v>
      </c>
      <c r="G8" s="3">
        <f t="shared" ref="G8:G19" si="0">F8-E8</f>
        <v>2.6620370370369906E-4</v>
      </c>
      <c r="H8" s="2">
        <v>2</v>
      </c>
    </row>
    <row r="9" spans="1:8" x14ac:dyDescent="0.25">
      <c r="A9" s="2">
        <v>5</v>
      </c>
      <c r="B9" s="2">
        <v>380</v>
      </c>
      <c r="C9" t="s">
        <v>63</v>
      </c>
      <c r="D9" s="2" t="s">
        <v>14</v>
      </c>
      <c r="E9" s="4">
        <v>3.6805555555555557E-2</v>
      </c>
      <c r="F9" s="3">
        <v>3.9525462962962964E-2</v>
      </c>
      <c r="G9" s="3">
        <f t="shared" si="0"/>
        <v>2.719907407407407E-3</v>
      </c>
      <c r="H9" s="2">
        <v>18</v>
      </c>
    </row>
    <row r="10" spans="1:8" x14ac:dyDescent="0.25">
      <c r="A10" s="2">
        <v>6</v>
      </c>
      <c r="B10" s="2">
        <v>385</v>
      </c>
      <c r="C10" t="s">
        <v>30</v>
      </c>
      <c r="D10" s="2" t="s">
        <v>14</v>
      </c>
      <c r="E10" s="4">
        <v>3.8541666666666669E-2</v>
      </c>
      <c r="F10" s="3">
        <v>3.9895833333333332E-2</v>
      </c>
      <c r="G10" s="3">
        <f t="shared" si="0"/>
        <v>1.3541666666666632E-3</v>
      </c>
      <c r="H10" s="2">
        <v>8</v>
      </c>
    </row>
    <row r="11" spans="1:8" x14ac:dyDescent="0.25">
      <c r="A11" s="2">
        <v>7</v>
      </c>
      <c r="B11" s="2">
        <v>386</v>
      </c>
      <c r="C11" t="s">
        <v>77</v>
      </c>
      <c r="D11" s="2" t="s">
        <v>14</v>
      </c>
      <c r="E11" s="4">
        <v>3.8831018518518515E-2</v>
      </c>
      <c r="F11" s="3">
        <v>4.1018518518518517E-2</v>
      </c>
      <c r="G11" s="3">
        <f t="shared" si="0"/>
        <v>2.1875000000000019E-3</v>
      </c>
      <c r="H11" s="2">
        <v>12</v>
      </c>
    </row>
    <row r="12" spans="1:8" x14ac:dyDescent="0.25">
      <c r="A12" s="2">
        <v>8</v>
      </c>
      <c r="B12" s="2">
        <v>395</v>
      </c>
      <c r="C12" t="s">
        <v>84</v>
      </c>
      <c r="D12" s="2" t="s">
        <v>9</v>
      </c>
      <c r="E12" s="4">
        <v>3.8194444444444441E-2</v>
      </c>
      <c r="F12" s="3">
        <v>4.1064814814814811E-2</v>
      </c>
      <c r="G12" s="3">
        <f t="shared" si="0"/>
        <v>2.8703703703703703E-3</v>
      </c>
      <c r="H12" s="2">
        <v>19</v>
      </c>
    </row>
    <row r="13" spans="1:8" x14ac:dyDescent="0.25">
      <c r="A13" s="2">
        <v>9</v>
      </c>
      <c r="B13" s="2">
        <v>388</v>
      </c>
      <c r="C13" t="s">
        <v>78</v>
      </c>
      <c r="D13" s="2" t="s">
        <v>14</v>
      </c>
      <c r="E13" s="4">
        <v>3.7268518518518513E-2</v>
      </c>
      <c r="F13" s="3">
        <v>4.1319444444444443E-2</v>
      </c>
      <c r="G13" s="3">
        <f t="shared" si="0"/>
        <v>4.05092592592593E-3</v>
      </c>
      <c r="H13" s="2">
        <v>21</v>
      </c>
    </row>
    <row r="14" spans="1:8" x14ac:dyDescent="0.25">
      <c r="A14" s="2">
        <v>10</v>
      </c>
      <c r="B14" s="2">
        <v>383</v>
      </c>
      <c r="C14" t="s">
        <v>41</v>
      </c>
      <c r="D14" s="2" t="s">
        <v>14</v>
      </c>
      <c r="E14" s="4">
        <v>4.2361111111111106E-2</v>
      </c>
      <c r="F14" s="3">
        <v>4.4016203703703703E-2</v>
      </c>
      <c r="G14" s="3">
        <f t="shared" si="0"/>
        <v>1.6550925925925969E-3</v>
      </c>
      <c r="H14" s="2">
        <v>10</v>
      </c>
    </row>
    <row r="15" spans="1:8" x14ac:dyDescent="0.25">
      <c r="A15" s="2">
        <v>11</v>
      </c>
      <c r="B15" s="2">
        <v>390</v>
      </c>
      <c r="C15" t="s">
        <v>39</v>
      </c>
      <c r="D15" s="2" t="s">
        <v>24</v>
      </c>
      <c r="E15" s="4">
        <v>4.2361111111111106E-2</v>
      </c>
      <c r="F15" s="3">
        <v>4.4745370370370373E-2</v>
      </c>
      <c r="G15" s="3">
        <f t="shared" si="0"/>
        <v>2.3842592592592665E-3</v>
      </c>
      <c r="H15" s="2">
        <v>14</v>
      </c>
    </row>
    <row r="16" spans="1:8" x14ac:dyDescent="0.25">
      <c r="A16" s="2">
        <v>12</v>
      </c>
      <c r="B16" s="2">
        <v>188</v>
      </c>
      <c r="C16" t="s">
        <v>71</v>
      </c>
      <c r="D16" s="2" t="s">
        <v>14</v>
      </c>
      <c r="E16" s="4">
        <v>4.3750000000000004E-2</v>
      </c>
      <c r="F16" s="3">
        <v>4.4791666666666667E-2</v>
      </c>
      <c r="G16" s="3">
        <f t="shared" si="0"/>
        <v>1.041666666666663E-3</v>
      </c>
      <c r="H16" s="2">
        <v>4</v>
      </c>
    </row>
    <row r="17" spans="1:8" x14ac:dyDescent="0.25">
      <c r="A17" s="2">
        <v>13</v>
      </c>
      <c r="B17" s="2">
        <v>389</v>
      </c>
      <c r="C17" t="s">
        <v>79</v>
      </c>
      <c r="D17" s="2" t="s">
        <v>26</v>
      </c>
      <c r="E17" s="4">
        <v>4.296296296296296E-2</v>
      </c>
      <c r="F17" s="3">
        <v>4.5393518518518521E-2</v>
      </c>
      <c r="G17" s="3">
        <f t="shared" si="0"/>
        <v>2.4305555555555608E-3</v>
      </c>
      <c r="H17" s="2">
        <v>15</v>
      </c>
    </row>
    <row r="18" spans="1:8" x14ac:dyDescent="0.25">
      <c r="A18" s="2">
        <v>14</v>
      </c>
      <c r="B18" s="2">
        <v>384</v>
      </c>
      <c r="C18" t="s">
        <v>44</v>
      </c>
      <c r="D18" s="2" t="s">
        <v>14</v>
      </c>
      <c r="E18" s="4">
        <v>4.3750000000000004E-2</v>
      </c>
      <c r="F18" s="3">
        <v>4.6064814814814815E-2</v>
      </c>
      <c r="G18" s="3">
        <f t="shared" si="0"/>
        <v>2.3148148148148112E-3</v>
      </c>
      <c r="H18" s="2">
        <v>13</v>
      </c>
    </row>
    <row r="19" spans="1:8" x14ac:dyDescent="0.25">
      <c r="A19" s="2">
        <v>15</v>
      </c>
      <c r="B19" s="2">
        <v>1</v>
      </c>
      <c r="C19" t="s">
        <v>8</v>
      </c>
      <c r="D19" s="2" t="s">
        <v>9</v>
      </c>
      <c r="E19" s="4">
        <v>4.3750000000000004E-2</v>
      </c>
      <c r="F19" s="3">
        <v>4.6226851851851852E-2</v>
      </c>
      <c r="G19" s="3">
        <f t="shared" si="0"/>
        <v>2.4768518518518481E-3</v>
      </c>
      <c r="H19" s="2">
        <v>17</v>
      </c>
    </row>
    <row r="20" spans="1:8" x14ac:dyDescent="0.25">
      <c r="A20" s="2">
        <v>16</v>
      </c>
      <c r="B20" s="2">
        <v>381</v>
      </c>
      <c r="C20" t="s">
        <v>50</v>
      </c>
      <c r="D20" s="2" t="s">
        <v>9</v>
      </c>
      <c r="E20" s="4">
        <v>4.8263888888888884E-2</v>
      </c>
      <c r="F20" s="3">
        <v>4.780092592592592E-2</v>
      </c>
      <c r="G20" s="3">
        <f>E20-F20</f>
        <v>4.6296296296296363E-4</v>
      </c>
      <c r="H20" s="2">
        <v>3</v>
      </c>
    </row>
    <row r="21" spans="1:8" x14ac:dyDescent="0.25">
      <c r="A21" s="2">
        <v>17</v>
      </c>
      <c r="B21" s="2">
        <v>400</v>
      </c>
      <c r="C21" t="s">
        <v>35</v>
      </c>
      <c r="D21" s="2" t="s">
        <v>21</v>
      </c>
      <c r="E21" s="4">
        <v>4.2372685185185187E-2</v>
      </c>
      <c r="F21" s="3">
        <v>4.8668981481481487E-2</v>
      </c>
      <c r="G21" s="3">
        <f t="shared" ref="G21:G28" si="1">F21-E21</f>
        <v>6.2962962962962998E-3</v>
      </c>
      <c r="H21" s="2">
        <v>24</v>
      </c>
    </row>
    <row r="22" spans="1:8" x14ac:dyDescent="0.25">
      <c r="A22" s="2">
        <v>18</v>
      </c>
      <c r="B22" s="2">
        <v>394</v>
      </c>
      <c r="C22" t="s">
        <v>31</v>
      </c>
      <c r="D22" s="2" t="s">
        <v>9</v>
      </c>
      <c r="E22" s="4">
        <v>4.8611111111111112E-2</v>
      </c>
      <c r="F22" s="3">
        <v>5.0092592592592598E-2</v>
      </c>
      <c r="G22" s="3">
        <f t="shared" si="1"/>
        <v>1.4814814814814864E-3</v>
      </c>
      <c r="H22" s="2">
        <v>9</v>
      </c>
    </row>
    <row r="23" spans="1:8" x14ac:dyDescent="0.25">
      <c r="A23" s="2">
        <v>19</v>
      </c>
      <c r="B23" s="2">
        <v>397</v>
      </c>
      <c r="C23" t="s">
        <v>66</v>
      </c>
      <c r="D23" s="2" t="s">
        <v>21</v>
      </c>
      <c r="E23" s="4">
        <v>4.5138888888888888E-2</v>
      </c>
      <c r="F23" s="3">
        <v>5.0162037037037033E-2</v>
      </c>
      <c r="G23" s="3">
        <f t="shared" si="1"/>
        <v>5.0231481481481446E-3</v>
      </c>
      <c r="H23" s="2">
        <v>22</v>
      </c>
    </row>
    <row r="24" spans="1:8" x14ac:dyDescent="0.25">
      <c r="A24" s="2">
        <v>20</v>
      </c>
      <c r="B24" s="2">
        <v>387</v>
      </c>
      <c r="C24" t="s">
        <v>43</v>
      </c>
      <c r="D24" s="2" t="s">
        <v>9</v>
      </c>
      <c r="E24" s="4">
        <v>4.7222222222222221E-2</v>
      </c>
      <c r="F24" s="3">
        <v>5.063657407407407E-2</v>
      </c>
      <c r="G24" s="3">
        <f t="shared" si="1"/>
        <v>3.414351851851849E-3</v>
      </c>
      <c r="H24" s="2">
        <v>20</v>
      </c>
    </row>
    <row r="25" spans="1:8" x14ac:dyDescent="0.25">
      <c r="A25" s="2">
        <v>21</v>
      </c>
      <c r="B25" s="2">
        <v>391</v>
      </c>
      <c r="C25" t="s">
        <v>70</v>
      </c>
      <c r="D25" s="2" t="s">
        <v>14</v>
      </c>
      <c r="E25" s="4">
        <v>4.9652777777777775E-2</v>
      </c>
      <c r="F25" s="3">
        <v>5.0763888888888886E-2</v>
      </c>
      <c r="G25" s="3">
        <f t="shared" si="1"/>
        <v>1.1111111111111113E-3</v>
      </c>
      <c r="H25" s="2">
        <v>6</v>
      </c>
    </row>
    <row r="26" spans="1:8" x14ac:dyDescent="0.25">
      <c r="A26" s="2">
        <v>22</v>
      </c>
      <c r="B26" s="2">
        <v>392</v>
      </c>
      <c r="C26" t="s">
        <v>85</v>
      </c>
      <c r="D26" s="2" t="s">
        <v>73</v>
      </c>
      <c r="E26" s="4">
        <v>4.9652777777777775E-2</v>
      </c>
      <c r="F26" s="3">
        <v>5.078703703703704E-2</v>
      </c>
      <c r="G26" s="3">
        <f t="shared" si="1"/>
        <v>1.1342592592592654E-3</v>
      </c>
      <c r="H26" s="2">
        <v>7</v>
      </c>
    </row>
    <row r="27" spans="1:8" x14ac:dyDescent="0.25">
      <c r="A27" s="2">
        <v>23</v>
      </c>
      <c r="B27" s="2">
        <v>399</v>
      </c>
      <c r="C27" t="s">
        <v>29</v>
      </c>
      <c r="D27" s="2" t="s">
        <v>9</v>
      </c>
      <c r="E27" s="4">
        <v>4.5833333333333337E-2</v>
      </c>
      <c r="F27" s="3">
        <v>5.1550925925925924E-2</v>
      </c>
      <c r="G27" s="3">
        <f t="shared" si="1"/>
        <v>5.7175925925925866E-3</v>
      </c>
      <c r="H27" s="2">
        <v>23</v>
      </c>
    </row>
    <row r="28" spans="1:8" x14ac:dyDescent="0.25">
      <c r="A28" s="2">
        <v>24</v>
      </c>
      <c r="B28" s="2">
        <v>393</v>
      </c>
      <c r="C28" t="s">
        <v>80</v>
      </c>
      <c r="D28" s="2" t="s">
        <v>25</v>
      </c>
      <c r="E28" s="4">
        <v>5.5555555555555552E-2</v>
      </c>
      <c r="F28" s="3">
        <v>5.752314814814815E-2</v>
      </c>
      <c r="G28" s="3">
        <f t="shared" si="1"/>
        <v>1.9675925925925972E-3</v>
      </c>
      <c r="H28" s="2">
        <v>11</v>
      </c>
    </row>
    <row r="29" spans="1:8" x14ac:dyDescent="0.25">
      <c r="E29" s="4"/>
    </row>
    <row r="30" spans="1:8" x14ac:dyDescent="0.25">
      <c r="E30" s="4"/>
    </row>
    <row r="31" spans="1:8" x14ac:dyDescent="0.25">
      <c r="E31" s="4"/>
    </row>
    <row r="32" spans="1:8" x14ac:dyDescent="0.25">
      <c r="E32" s="4"/>
    </row>
    <row r="33" spans="5:5" x14ac:dyDescent="0.25">
      <c r="E33" s="4"/>
    </row>
    <row r="34" spans="5:5" x14ac:dyDescent="0.25">
      <c r="E34" s="4"/>
    </row>
    <row r="35" spans="5:5" x14ac:dyDescent="0.25">
      <c r="E35" s="4"/>
    </row>
    <row r="36" spans="5:5" x14ac:dyDescent="0.25">
      <c r="E36" s="4"/>
    </row>
    <row r="37" spans="5:5" x14ac:dyDescent="0.25">
      <c r="E37" s="4"/>
    </row>
    <row r="38" spans="5:5" x14ac:dyDescent="0.25">
      <c r="E38" s="4"/>
    </row>
    <row r="39" spans="5:5" x14ac:dyDescent="0.25">
      <c r="E39" s="4"/>
    </row>
    <row r="40" spans="5:5" x14ac:dyDescent="0.25">
      <c r="E40" s="4"/>
    </row>
  </sheetData>
  <autoFilter ref="A4:H4" xr:uid="{00000000-0009-0000-0000-000001000000}">
    <sortState xmlns:xlrd2="http://schemas.microsoft.com/office/spreadsheetml/2017/richdata2" ref="A5:H28">
      <sortCondition ref="A4"/>
    </sortState>
  </autoFilter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copies="1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3"/>
  <sheetViews>
    <sheetView workbookViewId="0">
      <pane ySplit="4" topLeftCell="A5" activePane="bottomLeft" state="frozen"/>
      <selection pane="bottomLeft" activeCell="L45" sqref="L45"/>
    </sheetView>
  </sheetViews>
  <sheetFormatPr defaultRowHeight="15" x14ac:dyDescent="0.25"/>
  <cols>
    <col min="1" max="1" width="8.5703125" style="17" customWidth="1"/>
    <col min="2" max="2" width="9.140625" style="17" hidden="1" customWidth="1"/>
    <col min="3" max="3" width="27" style="18" bestFit="1" customWidth="1"/>
    <col min="4" max="4" width="9.140625" style="17"/>
    <col min="5" max="5" width="12.7109375" style="24" customWidth="1"/>
    <col min="6" max="7" width="12.42578125" style="24" hidden="1" customWidth="1"/>
    <col min="8" max="8" width="12.5703125" style="24" customWidth="1"/>
    <col min="9" max="9" width="13.140625" style="24" customWidth="1"/>
    <col min="10" max="10" width="12.7109375" style="17" customWidth="1"/>
    <col min="11" max="16384" width="9.140625" style="18"/>
  </cols>
  <sheetData>
    <row r="1" spans="1:10" s="13" customFormat="1" ht="21" x14ac:dyDescent="0.35">
      <c r="A1" s="31" t="s">
        <v>23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s="13" customFormat="1" ht="21" x14ac:dyDescent="0.35">
      <c r="A2" s="31" t="s">
        <v>58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21" x14ac:dyDescent="0.35">
      <c r="A3" s="14"/>
      <c r="B3" s="15"/>
      <c r="C3" s="16"/>
      <c r="E3" s="22"/>
      <c r="F3" s="22"/>
      <c r="G3" s="22"/>
      <c r="H3" s="22"/>
      <c r="I3" s="22"/>
      <c r="J3" s="25"/>
    </row>
    <row r="4" spans="1:10" s="20" customFormat="1" x14ac:dyDescent="0.25">
      <c r="A4" s="19" t="s">
        <v>0</v>
      </c>
      <c r="B4" s="19" t="s">
        <v>1</v>
      </c>
      <c r="C4" s="20" t="s">
        <v>2</v>
      </c>
      <c r="D4" s="19" t="s">
        <v>3</v>
      </c>
      <c r="E4" s="23" t="s">
        <v>4</v>
      </c>
      <c r="F4" s="23" t="s">
        <v>19</v>
      </c>
      <c r="G4" s="23" t="s">
        <v>20</v>
      </c>
      <c r="H4" s="23" t="s">
        <v>5</v>
      </c>
      <c r="I4" s="23" t="s">
        <v>6</v>
      </c>
      <c r="J4" s="19" t="s">
        <v>7</v>
      </c>
    </row>
    <row r="5" spans="1:10" x14ac:dyDescent="0.25">
      <c r="A5" s="17">
        <v>1</v>
      </c>
      <c r="B5" s="17">
        <v>210</v>
      </c>
      <c r="C5" t="s">
        <v>48</v>
      </c>
      <c r="D5" s="2" t="s">
        <v>27</v>
      </c>
      <c r="E5" s="24">
        <v>1.8055555555555557E-2</v>
      </c>
      <c r="F5" s="24">
        <v>0.78680555555555598</v>
      </c>
      <c r="G5" s="24">
        <v>0.80493055555555559</v>
      </c>
      <c r="H5" s="24">
        <f t="shared" ref="H5:H24" si="0">G5-F5</f>
        <v>1.8124999999999614E-2</v>
      </c>
      <c r="I5" s="24">
        <f>H5-E5</f>
        <v>6.9444444444056314E-5</v>
      </c>
      <c r="J5" s="17">
        <v>1</v>
      </c>
    </row>
    <row r="6" spans="1:10" x14ac:dyDescent="0.25">
      <c r="A6" s="17">
        <v>2</v>
      </c>
      <c r="B6" s="17">
        <v>215</v>
      </c>
      <c r="C6" t="s">
        <v>49</v>
      </c>
      <c r="D6" s="2" t="s">
        <v>14</v>
      </c>
      <c r="E6" s="24">
        <v>1.8055555555555557E-2</v>
      </c>
      <c r="F6" s="24">
        <v>0.78680555555555598</v>
      </c>
      <c r="G6" s="24">
        <v>0.80590277777777775</v>
      </c>
      <c r="H6" s="24">
        <f t="shared" si="0"/>
        <v>1.9097222222221766E-2</v>
      </c>
      <c r="I6" s="24">
        <f>H6-E6</f>
        <v>1.0416666666662085E-3</v>
      </c>
      <c r="J6" s="17">
        <v>8</v>
      </c>
    </row>
    <row r="7" spans="1:10" x14ac:dyDescent="0.25">
      <c r="A7" s="17">
        <v>3</v>
      </c>
      <c r="B7" s="17">
        <v>214</v>
      </c>
      <c r="C7" t="s">
        <v>87</v>
      </c>
      <c r="D7" s="2" t="s">
        <v>27</v>
      </c>
      <c r="E7" s="24">
        <v>1.8749999999999999E-2</v>
      </c>
      <c r="F7" s="24">
        <v>0.78680555555555598</v>
      </c>
      <c r="G7" s="24">
        <v>0.80628472222222225</v>
      </c>
      <c r="H7" s="24">
        <f t="shared" si="0"/>
        <v>1.947916666666627E-2</v>
      </c>
      <c r="I7" s="24">
        <f>H7-E7</f>
        <v>7.2916666666627064E-4</v>
      </c>
      <c r="J7" s="17">
        <v>7</v>
      </c>
    </row>
    <row r="8" spans="1:10" x14ac:dyDescent="0.25">
      <c r="A8" s="17">
        <v>4</v>
      </c>
      <c r="B8" s="17">
        <v>206</v>
      </c>
      <c r="C8" t="s">
        <v>37</v>
      </c>
      <c r="D8" s="2" t="s">
        <v>27</v>
      </c>
      <c r="E8" s="24">
        <v>1.8055555555555557E-2</v>
      </c>
      <c r="F8" s="24">
        <v>0.78680555555555598</v>
      </c>
      <c r="G8" s="24">
        <v>0.8062962962962964</v>
      </c>
      <c r="H8" s="24">
        <f t="shared" si="0"/>
        <v>1.949074074074042E-2</v>
      </c>
      <c r="I8" s="24">
        <f>H8-E8</f>
        <v>1.4351851851848625E-3</v>
      </c>
      <c r="J8" s="17">
        <v>11</v>
      </c>
    </row>
    <row r="9" spans="1:10" x14ac:dyDescent="0.25">
      <c r="A9" s="17">
        <v>5</v>
      </c>
      <c r="B9" s="17">
        <v>218</v>
      </c>
      <c r="C9" t="s">
        <v>30</v>
      </c>
      <c r="D9" s="2" t="s">
        <v>14</v>
      </c>
      <c r="E9" s="24">
        <v>1.909722222222222E-2</v>
      </c>
      <c r="F9" s="24">
        <v>0.78680555555555598</v>
      </c>
      <c r="G9" s="24">
        <v>0.80658564814814815</v>
      </c>
      <c r="H9" s="24">
        <f t="shared" si="0"/>
        <v>1.9780092592592169E-2</v>
      </c>
      <c r="I9" s="24">
        <f>H9-E9</f>
        <v>6.828703703699486E-4</v>
      </c>
      <c r="J9" s="17">
        <v>6</v>
      </c>
    </row>
    <row r="10" spans="1:10" x14ac:dyDescent="0.25">
      <c r="A10" s="17">
        <v>6</v>
      </c>
      <c r="B10" s="17">
        <v>213</v>
      </c>
      <c r="C10" t="s">
        <v>88</v>
      </c>
      <c r="D10" s="2" t="s">
        <v>9</v>
      </c>
      <c r="E10" s="24">
        <v>2.0833333333333332E-2</v>
      </c>
      <c r="F10" s="24">
        <v>0.78680555555555598</v>
      </c>
      <c r="G10" s="24">
        <v>0.80704861111111104</v>
      </c>
      <c r="H10" s="24">
        <f t="shared" si="0"/>
        <v>2.0243055555555056E-2</v>
      </c>
      <c r="I10" s="24">
        <f>E10-H10</f>
        <v>5.9027777777827597E-4</v>
      </c>
      <c r="J10" s="17">
        <v>5</v>
      </c>
    </row>
    <row r="11" spans="1:10" x14ac:dyDescent="0.25">
      <c r="A11" s="17">
        <v>7</v>
      </c>
      <c r="B11" s="17">
        <v>204</v>
      </c>
      <c r="C11" t="s">
        <v>74</v>
      </c>
      <c r="D11" s="2" t="s">
        <v>27</v>
      </c>
      <c r="E11" s="24">
        <v>1.8402777777777778E-2</v>
      </c>
      <c r="F11" s="24">
        <v>0.78680555555555598</v>
      </c>
      <c r="G11" s="24">
        <v>0.80724537037037036</v>
      </c>
      <c r="H11" s="24">
        <f t="shared" si="0"/>
        <v>2.0439814814814383E-2</v>
      </c>
      <c r="I11" s="24">
        <f>H11-E11</f>
        <v>2.0370370370366049E-3</v>
      </c>
      <c r="J11" s="17">
        <v>16</v>
      </c>
    </row>
    <row r="12" spans="1:10" x14ac:dyDescent="0.25">
      <c r="A12" s="17">
        <v>8</v>
      </c>
      <c r="B12" s="17">
        <v>217</v>
      </c>
      <c r="C12" t="s">
        <v>91</v>
      </c>
      <c r="D12" s="2" t="s">
        <v>21</v>
      </c>
      <c r="E12" s="24">
        <v>2.1527777777777781E-2</v>
      </c>
      <c r="F12" s="24">
        <v>0.78680555555555598</v>
      </c>
      <c r="G12" s="24">
        <v>0.80726851851851855</v>
      </c>
      <c r="H12" s="24">
        <f t="shared" si="0"/>
        <v>2.0462962962962572E-2</v>
      </c>
      <c r="I12" s="24">
        <f>E12-H12</f>
        <v>1.0648148148152091E-3</v>
      </c>
      <c r="J12" s="17">
        <v>9</v>
      </c>
    </row>
    <row r="13" spans="1:10" x14ac:dyDescent="0.25">
      <c r="A13" s="17">
        <v>9</v>
      </c>
      <c r="B13" s="17">
        <v>205</v>
      </c>
      <c r="C13" t="s">
        <v>39</v>
      </c>
      <c r="D13" s="2" t="s">
        <v>24</v>
      </c>
      <c r="E13" s="24">
        <v>2.0833333333333332E-2</v>
      </c>
      <c r="F13" s="24">
        <v>0.78680555555555598</v>
      </c>
      <c r="G13" s="24">
        <v>0.80812499999999998</v>
      </c>
      <c r="H13" s="24">
        <f t="shared" si="0"/>
        <v>2.1319444444444002E-2</v>
      </c>
      <c r="I13" s="24">
        <f>H13-E13</f>
        <v>4.8611111111067015E-4</v>
      </c>
      <c r="J13" s="17">
        <v>3</v>
      </c>
    </row>
    <row r="14" spans="1:10" x14ac:dyDescent="0.25">
      <c r="A14" s="17">
        <v>10</v>
      </c>
      <c r="B14" s="17">
        <v>209</v>
      </c>
      <c r="C14" t="s">
        <v>47</v>
      </c>
      <c r="D14" s="2" t="s">
        <v>27</v>
      </c>
      <c r="E14" s="24">
        <v>1.9444444444444445E-2</v>
      </c>
      <c r="F14" s="24">
        <v>0.78680555555555598</v>
      </c>
      <c r="G14" s="24">
        <v>0.80827546296296304</v>
      </c>
      <c r="H14" s="24">
        <f t="shared" si="0"/>
        <v>2.1469907407407063E-2</v>
      </c>
      <c r="I14" s="24">
        <f>H14-E14</f>
        <v>2.0254629629626181E-3</v>
      </c>
      <c r="J14" s="17">
        <v>15</v>
      </c>
    </row>
    <row r="15" spans="1:10" x14ac:dyDescent="0.25">
      <c r="A15" s="17">
        <v>11</v>
      </c>
      <c r="B15" s="17">
        <v>216</v>
      </c>
      <c r="C15" t="s">
        <v>68</v>
      </c>
      <c r="D15" s="2" t="s">
        <v>34</v>
      </c>
      <c r="E15" s="24">
        <v>2.4999999999999998E-2</v>
      </c>
      <c r="F15" s="24">
        <v>0.78680555555555598</v>
      </c>
      <c r="G15" s="24">
        <v>0.80836805555555558</v>
      </c>
      <c r="H15" s="24">
        <f t="shared" si="0"/>
        <v>2.1562499999999596E-2</v>
      </c>
      <c r="I15" s="24">
        <f>E15-H15</f>
        <v>3.437500000000402E-3</v>
      </c>
      <c r="J15" s="17">
        <v>18</v>
      </c>
    </row>
    <row r="16" spans="1:10" x14ac:dyDescent="0.25">
      <c r="A16" s="17">
        <v>12</v>
      </c>
      <c r="B16" s="17">
        <v>203</v>
      </c>
      <c r="C16" t="s">
        <v>72</v>
      </c>
      <c r="D16" s="2" t="s">
        <v>73</v>
      </c>
      <c r="E16" s="24">
        <v>2.1527777777777781E-2</v>
      </c>
      <c r="F16" s="24">
        <v>0.78680555555555554</v>
      </c>
      <c r="G16" s="24">
        <v>0.80861111111111106</v>
      </c>
      <c r="H16" s="24">
        <f t="shared" si="0"/>
        <v>2.1805555555555522E-2</v>
      </c>
      <c r="I16" s="24">
        <f>H16-E16</f>
        <v>2.777777777777414E-4</v>
      </c>
      <c r="J16" s="17">
        <v>2</v>
      </c>
    </row>
    <row r="17" spans="1:10" x14ac:dyDescent="0.25">
      <c r="A17" s="17">
        <v>13</v>
      </c>
      <c r="B17" s="17">
        <v>208</v>
      </c>
      <c r="C17" t="s">
        <v>56</v>
      </c>
      <c r="D17" s="2" t="s">
        <v>9</v>
      </c>
      <c r="E17" s="24">
        <v>2.2916666666666669E-2</v>
      </c>
      <c r="F17" s="24">
        <v>0.78680555555555598</v>
      </c>
      <c r="G17" s="24">
        <v>0.80923611111111116</v>
      </c>
      <c r="H17" s="24">
        <f t="shared" si="0"/>
        <v>2.2430555555555176E-2</v>
      </c>
      <c r="I17" s="24">
        <f>E17-H17</f>
        <v>4.8611111111149241E-4</v>
      </c>
      <c r="J17" s="17">
        <v>3</v>
      </c>
    </row>
    <row r="18" spans="1:10" x14ac:dyDescent="0.25">
      <c r="A18" s="17">
        <v>14</v>
      </c>
      <c r="B18" s="17">
        <v>1</v>
      </c>
      <c r="C18" t="s">
        <v>8</v>
      </c>
      <c r="D18" s="2" t="s">
        <v>9</v>
      </c>
      <c r="E18" s="24">
        <v>2.2569444444444444E-2</v>
      </c>
      <c r="F18" s="24">
        <v>0.78680555555555554</v>
      </c>
      <c r="G18" s="24">
        <v>0.81085648148148148</v>
      </c>
      <c r="H18" s="24">
        <f t="shared" si="0"/>
        <v>2.4050925925925948E-2</v>
      </c>
      <c r="I18" s="24">
        <f t="shared" ref="I18:I24" si="1">H18-E18</f>
        <v>1.4814814814815037E-3</v>
      </c>
      <c r="J18" s="17">
        <v>12</v>
      </c>
    </row>
    <row r="19" spans="1:10" x14ac:dyDescent="0.25">
      <c r="A19" s="17">
        <v>15</v>
      </c>
      <c r="B19" s="17">
        <v>221</v>
      </c>
      <c r="C19" t="s">
        <v>71</v>
      </c>
      <c r="D19" s="2" t="s">
        <v>14</v>
      </c>
      <c r="E19" s="24">
        <v>2.2916666666666669E-2</v>
      </c>
      <c r="F19" s="24">
        <v>0.78680555555555598</v>
      </c>
      <c r="G19" s="24">
        <v>0.81178240740740737</v>
      </c>
      <c r="H19" s="24">
        <f t="shared" si="0"/>
        <v>2.4976851851851389E-2</v>
      </c>
      <c r="I19" s="24">
        <f t="shared" si="1"/>
        <v>2.0601851851847208E-3</v>
      </c>
      <c r="J19" s="17">
        <v>17</v>
      </c>
    </row>
    <row r="20" spans="1:10" x14ac:dyDescent="0.25">
      <c r="A20" s="17">
        <v>16</v>
      </c>
      <c r="B20" s="17">
        <v>211</v>
      </c>
      <c r="C20" t="s">
        <v>40</v>
      </c>
      <c r="D20" s="2" t="s">
        <v>9</v>
      </c>
      <c r="E20" s="24">
        <v>2.4305555555555556E-2</v>
      </c>
      <c r="F20" s="24">
        <v>0.78680555555555598</v>
      </c>
      <c r="G20" s="24">
        <v>0.81233796296296301</v>
      </c>
      <c r="H20" s="24">
        <f t="shared" si="0"/>
        <v>2.5532407407407032E-2</v>
      </c>
      <c r="I20" s="24">
        <f t="shared" si="1"/>
        <v>1.2268518518514758E-3</v>
      </c>
      <c r="J20" s="17">
        <v>10</v>
      </c>
    </row>
    <row r="21" spans="1:10" x14ac:dyDescent="0.25">
      <c r="A21" s="17">
        <v>17</v>
      </c>
      <c r="B21" s="17">
        <v>219</v>
      </c>
      <c r="C21" t="s">
        <v>66</v>
      </c>
      <c r="D21" s="2" t="s">
        <v>21</v>
      </c>
      <c r="E21" s="24">
        <v>2.4305555555555556E-2</v>
      </c>
      <c r="F21" s="24">
        <v>0.78680555555555598</v>
      </c>
      <c r="G21" s="24">
        <v>0.81300925925925915</v>
      </c>
      <c r="H21" s="24">
        <f t="shared" si="0"/>
        <v>2.6203703703703174E-2</v>
      </c>
      <c r="I21" s="24">
        <f t="shared" si="1"/>
        <v>1.898148148147618E-3</v>
      </c>
      <c r="J21" s="17">
        <v>13</v>
      </c>
    </row>
    <row r="22" spans="1:10" x14ac:dyDescent="0.25">
      <c r="A22" s="17">
        <v>18</v>
      </c>
      <c r="B22" s="17">
        <v>207</v>
      </c>
      <c r="C22" t="s">
        <v>29</v>
      </c>
      <c r="D22" s="2" t="s">
        <v>9</v>
      </c>
      <c r="E22" s="24">
        <v>2.2916666666666669E-2</v>
      </c>
      <c r="F22" s="24">
        <v>0.78680555555555598</v>
      </c>
      <c r="G22" s="24">
        <v>0.81418981481481489</v>
      </c>
      <c r="H22" s="24">
        <f t="shared" si="0"/>
        <v>2.7384259259258914E-2</v>
      </c>
      <c r="I22" s="24">
        <f t="shared" si="1"/>
        <v>4.4675925925922455E-3</v>
      </c>
      <c r="J22" s="17">
        <v>20</v>
      </c>
    </row>
    <row r="23" spans="1:10" x14ac:dyDescent="0.25">
      <c r="A23" s="17">
        <v>19</v>
      </c>
      <c r="B23" s="17">
        <v>220</v>
      </c>
      <c r="C23" t="s">
        <v>31</v>
      </c>
      <c r="D23" s="2" t="s">
        <v>9</v>
      </c>
      <c r="E23" s="24">
        <v>2.361111111111111E-2</v>
      </c>
      <c r="F23" s="24">
        <v>0.78680555555555598</v>
      </c>
      <c r="G23" s="24">
        <v>0.8146064814814814</v>
      </c>
      <c r="H23" s="24">
        <f t="shared" si="0"/>
        <v>2.7800925925925424E-2</v>
      </c>
      <c r="I23" s="24">
        <f t="shared" si="1"/>
        <v>4.1898148148143133E-3</v>
      </c>
      <c r="J23" s="17">
        <v>19</v>
      </c>
    </row>
    <row r="24" spans="1:10" x14ac:dyDescent="0.25">
      <c r="A24" s="17">
        <v>20</v>
      </c>
      <c r="B24" s="17">
        <v>212</v>
      </c>
      <c r="C24" t="s">
        <v>42</v>
      </c>
      <c r="D24" s="2" t="s">
        <v>22</v>
      </c>
      <c r="E24" s="24">
        <v>2.7083333333333334E-2</v>
      </c>
      <c r="F24" s="24">
        <v>0.78680555555555598</v>
      </c>
      <c r="G24" s="24">
        <v>0.81590277777777775</v>
      </c>
      <c r="H24" s="24">
        <f t="shared" si="0"/>
        <v>2.9097222222221775E-2</v>
      </c>
      <c r="I24" s="24">
        <f t="shared" si="1"/>
        <v>2.0138888888884404E-3</v>
      </c>
      <c r="J24" s="17">
        <v>14</v>
      </c>
    </row>
    <row r="25" spans="1:10" x14ac:dyDescent="0.25">
      <c r="C25"/>
      <c r="D25" s="2"/>
    </row>
    <row r="26" spans="1:10" x14ac:dyDescent="0.25">
      <c r="C26"/>
      <c r="D26" s="2"/>
    </row>
    <row r="27" spans="1:10" s="10" customFormat="1" ht="21" x14ac:dyDescent="0.35">
      <c r="A27" s="30" t="s">
        <v>59</v>
      </c>
      <c r="B27" s="30"/>
      <c r="C27" s="30"/>
      <c r="D27" s="30"/>
      <c r="E27" s="30"/>
      <c r="F27" s="30"/>
      <c r="G27" s="30"/>
      <c r="H27" s="30"/>
      <c r="I27" s="30"/>
      <c r="J27" s="30"/>
    </row>
    <row r="28" spans="1:10" customFormat="1" ht="21" x14ac:dyDescent="0.35">
      <c r="A28" s="9"/>
      <c r="B28" s="4"/>
      <c r="C28" s="1"/>
      <c r="D28" s="2"/>
      <c r="E28" s="2"/>
      <c r="F28" s="2"/>
      <c r="G28" s="2"/>
      <c r="H28" s="3"/>
      <c r="I28" s="3"/>
      <c r="J28" s="2"/>
    </row>
    <row r="29" spans="1:10" s="6" customFormat="1" x14ac:dyDescent="0.25">
      <c r="A29" s="5" t="s">
        <v>0</v>
      </c>
      <c r="B29" s="5" t="s">
        <v>1</v>
      </c>
      <c r="C29" s="6" t="s">
        <v>2</v>
      </c>
      <c r="D29" s="5" t="s">
        <v>3</v>
      </c>
      <c r="E29" s="5" t="s">
        <v>4</v>
      </c>
      <c r="F29" s="5" t="s">
        <v>19</v>
      </c>
      <c r="G29" s="5" t="s">
        <v>20</v>
      </c>
      <c r="H29" s="7" t="s">
        <v>5</v>
      </c>
      <c r="I29" s="7" t="s">
        <v>6</v>
      </c>
      <c r="J29" s="5" t="s">
        <v>7</v>
      </c>
    </row>
    <row r="30" spans="1:10" customFormat="1" x14ac:dyDescent="0.25">
      <c r="A30" s="2">
        <v>1</v>
      </c>
      <c r="B30" s="17">
        <v>210</v>
      </c>
      <c r="C30" t="s">
        <v>48</v>
      </c>
      <c r="D30" s="2" t="s">
        <v>27</v>
      </c>
      <c r="E30" s="24">
        <v>1.5277777777777777E-2</v>
      </c>
      <c r="F30" s="4">
        <v>0.81041666666666667</v>
      </c>
      <c r="G30" s="4">
        <v>0.82525462962962959</v>
      </c>
      <c r="H30" s="3">
        <f t="shared" ref="H30:H49" si="2">G30-F30</f>
        <v>1.4837962962962914E-2</v>
      </c>
      <c r="I30" s="3">
        <f>E30-H30</f>
        <v>4.3981481481486333E-4</v>
      </c>
      <c r="J30" s="2">
        <v>2</v>
      </c>
    </row>
    <row r="31" spans="1:10" customFormat="1" x14ac:dyDescent="0.25">
      <c r="A31" s="2">
        <v>2</v>
      </c>
      <c r="B31" s="17">
        <v>213</v>
      </c>
      <c r="C31" t="s">
        <v>88</v>
      </c>
      <c r="D31" s="2" t="s">
        <v>9</v>
      </c>
      <c r="E31" s="24">
        <v>1.7361111111111112E-2</v>
      </c>
      <c r="F31" s="4">
        <v>0.8149305555555556</v>
      </c>
      <c r="G31" s="4">
        <v>0.83005787037037038</v>
      </c>
      <c r="H31" s="3">
        <f t="shared" si="2"/>
        <v>1.5127314814814774E-2</v>
      </c>
      <c r="I31" s="3">
        <f>E31-H31</f>
        <v>2.2337962962963379E-3</v>
      </c>
      <c r="J31" s="2">
        <v>15</v>
      </c>
    </row>
    <row r="32" spans="1:10" customFormat="1" x14ac:dyDescent="0.25">
      <c r="A32" s="2">
        <v>3</v>
      </c>
      <c r="B32" s="17">
        <v>215</v>
      </c>
      <c r="C32" t="s">
        <v>49</v>
      </c>
      <c r="D32" s="2" t="s">
        <v>14</v>
      </c>
      <c r="E32" s="24">
        <v>1.6319444444444445E-2</v>
      </c>
      <c r="F32" s="4">
        <v>0.81076388888888884</v>
      </c>
      <c r="G32" s="4">
        <v>0.82611111111111113</v>
      </c>
      <c r="H32" s="3">
        <f t="shared" si="2"/>
        <v>1.534722222222229E-2</v>
      </c>
      <c r="I32" s="3">
        <f>E32-H32</f>
        <v>9.7222222222215562E-4</v>
      </c>
      <c r="J32" s="2">
        <v>10</v>
      </c>
    </row>
    <row r="33" spans="1:10" customFormat="1" x14ac:dyDescent="0.25">
      <c r="A33" s="2">
        <v>4</v>
      </c>
      <c r="B33" s="17">
        <v>208</v>
      </c>
      <c r="C33" t="s">
        <v>56</v>
      </c>
      <c r="D33" s="2" t="s">
        <v>9</v>
      </c>
      <c r="E33" s="24">
        <v>1.5277777777777777E-2</v>
      </c>
      <c r="F33" s="4">
        <v>0.81319444444444444</v>
      </c>
      <c r="G33" s="4">
        <v>0.82891203703703698</v>
      </c>
      <c r="H33" s="3">
        <f t="shared" si="2"/>
        <v>1.5717592592592533E-2</v>
      </c>
      <c r="I33" s="3">
        <f>H33-E33</f>
        <v>4.3981481481475578E-4</v>
      </c>
      <c r="J33" s="2">
        <v>2</v>
      </c>
    </row>
    <row r="34" spans="1:10" customFormat="1" x14ac:dyDescent="0.25">
      <c r="A34" s="2">
        <v>5</v>
      </c>
      <c r="B34" s="17">
        <v>214</v>
      </c>
      <c r="C34" t="s">
        <v>87</v>
      </c>
      <c r="D34" s="2" t="s">
        <v>27</v>
      </c>
      <c r="E34" s="24">
        <v>1.7361111111111112E-2</v>
      </c>
      <c r="F34" s="4">
        <v>0.81076388888888884</v>
      </c>
      <c r="G34" s="4">
        <v>0.82685185185185184</v>
      </c>
      <c r="H34" s="3">
        <f t="shared" si="2"/>
        <v>1.6087962962962998E-2</v>
      </c>
      <c r="I34" s="3">
        <f>E34-H34</f>
        <v>1.2731481481481136E-3</v>
      </c>
      <c r="J34" s="2">
        <v>11</v>
      </c>
    </row>
    <row r="35" spans="1:10" customFormat="1" x14ac:dyDescent="0.25">
      <c r="A35" s="2">
        <v>6</v>
      </c>
      <c r="B35" s="17">
        <v>204</v>
      </c>
      <c r="C35" t="s">
        <v>74</v>
      </c>
      <c r="D35" s="2" t="s">
        <v>27</v>
      </c>
      <c r="E35" s="24">
        <v>1.545138888888889E-2</v>
      </c>
      <c r="F35" s="4">
        <v>0.81354166666666661</v>
      </c>
      <c r="G35" s="4">
        <v>0.82987268518518509</v>
      </c>
      <c r="H35" s="3">
        <f t="shared" si="2"/>
        <v>1.6331018518518481E-2</v>
      </c>
      <c r="I35" s="3">
        <f>H35-E35</f>
        <v>8.7962962962959135E-4</v>
      </c>
      <c r="J35" s="2">
        <v>9</v>
      </c>
    </row>
    <row r="36" spans="1:10" customFormat="1" x14ac:dyDescent="0.25">
      <c r="A36" s="2">
        <v>7</v>
      </c>
      <c r="B36" s="17">
        <v>206</v>
      </c>
      <c r="C36" t="s">
        <v>37</v>
      </c>
      <c r="D36" s="2" t="s">
        <v>27</v>
      </c>
      <c r="E36" s="24">
        <v>1.5277777777777777E-2</v>
      </c>
      <c r="F36" s="4">
        <v>0.8125</v>
      </c>
      <c r="G36" s="4">
        <v>0.82936342592592593</v>
      </c>
      <c r="H36" s="3">
        <f t="shared" si="2"/>
        <v>1.6863425925925934E-2</v>
      </c>
      <c r="I36" s="3">
        <f>H36-E36</f>
        <v>1.5856481481481572E-3</v>
      </c>
      <c r="J36" s="2">
        <v>12</v>
      </c>
    </row>
    <row r="37" spans="1:10" customFormat="1" x14ac:dyDescent="0.25">
      <c r="A37" s="2">
        <v>8</v>
      </c>
      <c r="B37" s="17">
        <v>218</v>
      </c>
      <c r="C37" t="s">
        <v>30</v>
      </c>
      <c r="D37" s="2" t="s">
        <v>14</v>
      </c>
      <c r="E37" s="24">
        <v>1.6319444444444445E-2</v>
      </c>
      <c r="F37" s="4">
        <v>0.81284722222222217</v>
      </c>
      <c r="G37" s="4">
        <v>0.82972222222222225</v>
      </c>
      <c r="H37" s="3">
        <f t="shared" si="2"/>
        <v>1.6875000000000084E-2</v>
      </c>
      <c r="I37" s="3">
        <f>H37-E37</f>
        <v>5.5555555555563893E-4</v>
      </c>
      <c r="J37" s="2">
        <v>5</v>
      </c>
    </row>
    <row r="38" spans="1:10" customFormat="1" x14ac:dyDescent="0.25">
      <c r="A38" s="2">
        <v>9</v>
      </c>
      <c r="B38" s="17">
        <v>209</v>
      </c>
      <c r="C38" t="s">
        <v>47</v>
      </c>
      <c r="D38" s="2" t="s">
        <v>27</v>
      </c>
      <c r="E38" s="24">
        <v>1.7361111111111112E-2</v>
      </c>
      <c r="F38" s="4">
        <v>0.81527777777777777</v>
      </c>
      <c r="G38" s="4">
        <v>0.83221064814814805</v>
      </c>
      <c r="H38" s="3">
        <f t="shared" si="2"/>
        <v>1.6932870370370279E-2</v>
      </c>
      <c r="I38" s="3">
        <f>E38-H38</f>
        <v>4.2824074074083313E-4</v>
      </c>
      <c r="J38" s="2">
        <v>1</v>
      </c>
    </row>
    <row r="39" spans="1:10" customFormat="1" x14ac:dyDescent="0.25">
      <c r="A39" s="2">
        <v>10</v>
      </c>
      <c r="B39" s="17">
        <v>203</v>
      </c>
      <c r="C39" t="s">
        <v>72</v>
      </c>
      <c r="D39" s="2" t="s">
        <v>73</v>
      </c>
      <c r="E39" s="24">
        <v>1.8935185185185183E-2</v>
      </c>
      <c r="F39" s="4">
        <v>0.81562499999999993</v>
      </c>
      <c r="G39" s="4">
        <v>0.83398148148148143</v>
      </c>
      <c r="H39" s="3">
        <f t="shared" si="2"/>
        <v>1.8356481481481501E-2</v>
      </c>
      <c r="I39" s="3">
        <f>E39-H39</f>
        <v>5.7870370370368199E-4</v>
      </c>
      <c r="J39" s="2">
        <v>6</v>
      </c>
    </row>
    <row r="40" spans="1:10" customFormat="1" x14ac:dyDescent="0.25">
      <c r="A40" s="2">
        <v>11</v>
      </c>
      <c r="B40" s="17">
        <v>220</v>
      </c>
      <c r="C40" t="s">
        <v>31</v>
      </c>
      <c r="D40" s="2" t="s">
        <v>9</v>
      </c>
      <c r="E40" s="24">
        <v>1.5972222222222224E-2</v>
      </c>
      <c r="F40" s="4">
        <v>0.81736111111111109</v>
      </c>
      <c r="G40" s="4">
        <v>0.83592592592592585</v>
      </c>
      <c r="H40" s="3">
        <f t="shared" si="2"/>
        <v>1.8564814814814756E-2</v>
      </c>
      <c r="I40" s="3">
        <f>H40-E40</f>
        <v>2.5925925925925318E-3</v>
      </c>
      <c r="J40" s="2">
        <v>16</v>
      </c>
    </row>
    <row r="41" spans="1:10" customFormat="1" x14ac:dyDescent="0.25">
      <c r="A41" s="2">
        <v>12</v>
      </c>
      <c r="B41" s="17">
        <v>217</v>
      </c>
      <c r="C41" t="s">
        <v>91</v>
      </c>
      <c r="D41" s="2" t="s">
        <v>21</v>
      </c>
      <c r="E41" s="24">
        <v>1.909722222222222E-2</v>
      </c>
      <c r="F41" s="4">
        <v>0.81388888888888899</v>
      </c>
      <c r="G41" s="4">
        <v>0.83251157407407417</v>
      </c>
      <c r="H41" s="3">
        <f t="shared" si="2"/>
        <v>1.8622685185185173E-2</v>
      </c>
      <c r="I41" s="3">
        <f>E41-H41</f>
        <v>4.7453703703704761E-4</v>
      </c>
      <c r="J41" s="2">
        <v>4</v>
      </c>
    </row>
    <row r="42" spans="1:10" customFormat="1" x14ac:dyDescent="0.25">
      <c r="A42" s="2">
        <v>13</v>
      </c>
      <c r="B42" s="17">
        <v>211</v>
      </c>
      <c r="C42" t="s">
        <v>40</v>
      </c>
      <c r="D42" s="2" t="s">
        <v>9</v>
      </c>
      <c r="E42" s="24">
        <v>1.9444444444444445E-2</v>
      </c>
      <c r="F42" s="4">
        <v>0.81770833333333337</v>
      </c>
      <c r="G42" s="4">
        <v>0.83650462962962957</v>
      </c>
      <c r="H42" s="3">
        <f t="shared" si="2"/>
        <v>1.87962962962962E-2</v>
      </c>
      <c r="I42" s="3">
        <f>E42-H42</f>
        <v>6.4814814814824484E-4</v>
      </c>
      <c r="J42" s="2">
        <v>7</v>
      </c>
    </row>
    <row r="43" spans="1:10" customFormat="1" x14ac:dyDescent="0.25">
      <c r="A43" s="2">
        <v>14</v>
      </c>
      <c r="B43" s="17">
        <v>1</v>
      </c>
      <c r="C43" t="s">
        <v>8</v>
      </c>
      <c r="D43" s="2" t="s">
        <v>9</v>
      </c>
      <c r="E43" s="24">
        <v>1.9791666666666666E-2</v>
      </c>
      <c r="F43" s="4">
        <v>0.81666666666666676</v>
      </c>
      <c r="G43" s="4">
        <v>0.8373032407407407</v>
      </c>
      <c r="H43" s="3">
        <f t="shared" si="2"/>
        <v>2.0636574074073932E-2</v>
      </c>
      <c r="I43" s="3">
        <f t="shared" ref="I43:I49" si="3">H43-E43</f>
        <v>8.4490740740726655E-4</v>
      </c>
      <c r="J43" s="2">
        <v>8</v>
      </c>
    </row>
    <row r="44" spans="1:10" customFormat="1" x14ac:dyDescent="0.25">
      <c r="A44" s="2">
        <v>15</v>
      </c>
      <c r="B44" s="17">
        <v>219</v>
      </c>
      <c r="C44" t="s">
        <v>66</v>
      </c>
      <c r="D44" s="2" t="s">
        <v>21</v>
      </c>
      <c r="E44" s="24">
        <v>1.9444444444444445E-2</v>
      </c>
      <c r="F44" s="4">
        <v>0.81805555555555554</v>
      </c>
      <c r="G44" s="4">
        <v>0.83967592592592588</v>
      </c>
      <c r="H44" s="3">
        <f t="shared" si="2"/>
        <v>2.1620370370370345E-2</v>
      </c>
      <c r="I44" s="3">
        <f t="shared" si="3"/>
        <v>2.1759259259259006E-3</v>
      </c>
      <c r="J44" s="2">
        <v>14</v>
      </c>
    </row>
    <row r="45" spans="1:10" customFormat="1" x14ac:dyDescent="0.25">
      <c r="A45" s="2">
        <v>16</v>
      </c>
      <c r="B45" s="17">
        <v>216</v>
      </c>
      <c r="C45" t="s">
        <v>68</v>
      </c>
      <c r="D45" s="2" t="s">
        <v>34</v>
      </c>
      <c r="E45" s="24">
        <v>2.0833333333333332E-2</v>
      </c>
      <c r="F45" s="4">
        <v>0.8144097222222223</v>
      </c>
      <c r="G45" s="4">
        <v>0.83800925925925929</v>
      </c>
      <c r="H45" s="3">
        <f t="shared" si="2"/>
        <v>2.3599537037036988E-2</v>
      </c>
      <c r="I45" s="3">
        <f t="shared" si="3"/>
        <v>2.7662037037036562E-3</v>
      </c>
      <c r="J45" s="2">
        <v>17</v>
      </c>
    </row>
    <row r="46" spans="1:10" customFormat="1" x14ac:dyDescent="0.25">
      <c r="A46" s="2">
        <v>17</v>
      </c>
      <c r="B46" s="17">
        <v>207</v>
      </c>
      <c r="C46" t="s">
        <v>29</v>
      </c>
      <c r="D46" s="2" t="s">
        <v>9</v>
      </c>
      <c r="E46" s="24">
        <v>1.7361111111111112E-2</v>
      </c>
      <c r="F46" s="4">
        <v>0.8184027777777777</v>
      </c>
      <c r="G46" s="4">
        <v>0.84281249999999996</v>
      </c>
      <c r="H46" s="3">
        <f t="shared" si="2"/>
        <v>2.4409722222222263E-2</v>
      </c>
      <c r="I46" s="3">
        <f t="shared" si="3"/>
        <v>7.0486111111111513E-3</v>
      </c>
      <c r="J46" s="2">
        <v>19</v>
      </c>
    </row>
    <row r="47" spans="1:10" customFormat="1" x14ac:dyDescent="0.25">
      <c r="A47" s="2">
        <v>18</v>
      </c>
      <c r="B47" s="17">
        <v>205</v>
      </c>
      <c r="C47" t="s">
        <v>39</v>
      </c>
      <c r="D47" s="2" t="s">
        <v>24</v>
      </c>
      <c r="E47" s="24">
        <v>2.361111111111111E-2</v>
      </c>
      <c r="F47" s="4">
        <v>0.81701388888888893</v>
      </c>
      <c r="G47" s="4">
        <v>0.84267361111111105</v>
      </c>
      <c r="H47" s="3">
        <f t="shared" si="2"/>
        <v>2.5659722222222126E-2</v>
      </c>
      <c r="I47" s="3">
        <f t="shared" si="3"/>
        <v>2.048611111111015E-3</v>
      </c>
      <c r="J47" s="2">
        <v>13</v>
      </c>
    </row>
    <row r="48" spans="1:10" customFormat="1" x14ac:dyDescent="0.25">
      <c r="A48" s="2">
        <v>19</v>
      </c>
      <c r="B48" s="17">
        <v>212</v>
      </c>
      <c r="C48" t="s">
        <v>42</v>
      </c>
      <c r="D48" s="2" t="s">
        <v>22</v>
      </c>
      <c r="E48" s="24">
        <v>2.4340277777777777E-2</v>
      </c>
      <c r="F48" s="4">
        <v>0.81805555555555554</v>
      </c>
      <c r="G48" s="4">
        <v>0.84741898148148154</v>
      </c>
      <c r="H48" s="3">
        <f t="shared" si="2"/>
        <v>2.9363425925926001E-2</v>
      </c>
      <c r="I48" s="3">
        <f t="shared" si="3"/>
        <v>5.0231481481482244E-3</v>
      </c>
      <c r="J48" s="2">
        <v>18</v>
      </c>
    </row>
    <row r="49" spans="1:10" customFormat="1" x14ac:dyDescent="0.25">
      <c r="A49" s="2">
        <v>20</v>
      </c>
      <c r="B49" s="17">
        <v>221</v>
      </c>
      <c r="C49" t="s">
        <v>71</v>
      </c>
      <c r="D49" s="2" t="s">
        <v>14</v>
      </c>
      <c r="E49" s="24">
        <v>1.8749999999999999E-2</v>
      </c>
      <c r="F49" s="4">
        <v>0.81597222222222221</v>
      </c>
      <c r="G49" s="4">
        <v>0.85143518518518524</v>
      </c>
      <c r="H49" s="3">
        <f t="shared" si="2"/>
        <v>3.5462962962963029E-2</v>
      </c>
      <c r="I49" s="3">
        <f t="shared" si="3"/>
        <v>1.671296296296303E-2</v>
      </c>
      <c r="J49" s="2">
        <v>20</v>
      </c>
    </row>
    <row r="50" spans="1:10" x14ac:dyDescent="0.25">
      <c r="C50"/>
      <c r="D50" s="2"/>
    </row>
    <row r="51" spans="1:10" x14ac:dyDescent="0.25">
      <c r="C51"/>
      <c r="D51" s="2"/>
    </row>
    <row r="52" spans="1:10" x14ac:dyDescent="0.25">
      <c r="C52"/>
      <c r="D52" s="2"/>
    </row>
    <row r="53" spans="1:10" x14ac:dyDescent="0.25">
      <c r="C53"/>
      <c r="D53" s="2"/>
    </row>
  </sheetData>
  <autoFilter ref="A4:J4" xr:uid="{00000000-0009-0000-0000-000002000000}">
    <sortState xmlns:xlrd2="http://schemas.microsoft.com/office/spreadsheetml/2017/richdata2" ref="A5:K24">
      <sortCondition ref="A4"/>
    </sortState>
  </autoFilter>
  <sortState xmlns:xlrd2="http://schemas.microsoft.com/office/spreadsheetml/2017/richdata2" ref="C5:D24">
    <sortCondition ref="C5:C24"/>
  </sortState>
  <mergeCells count="3">
    <mergeCell ref="A1:J1"/>
    <mergeCell ref="A2:J2"/>
    <mergeCell ref="A27:J27"/>
  </mergeCells>
  <pageMargins left="0.70866141732283472" right="0.70866141732283472" top="0.74803149606299213" bottom="0.74803149606299213" header="0.31496062992125984" footer="0.31496062992125984"/>
  <pageSetup paperSize="9" scale="93" orientation="portrait" horizontalDpi="4294967294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64"/>
  <sheetViews>
    <sheetView workbookViewId="0">
      <selection activeCell="H30" sqref="H30"/>
    </sheetView>
  </sheetViews>
  <sheetFormatPr defaultRowHeight="15" x14ac:dyDescent="0.25"/>
  <cols>
    <col min="1" max="1" width="8.5703125" style="2" customWidth="1"/>
    <col min="2" max="2" width="9.140625" style="2" hidden="1" customWidth="1"/>
    <col min="3" max="3" width="20.85546875" customWidth="1"/>
    <col min="4" max="4" width="9.140625" style="2"/>
    <col min="5" max="5" width="12.42578125" style="2" customWidth="1"/>
    <col min="6" max="7" width="12.42578125" style="2" hidden="1" customWidth="1"/>
    <col min="8" max="8" width="12.5703125" style="3" customWidth="1"/>
    <col min="9" max="9" width="13.140625" style="3" customWidth="1"/>
    <col min="10" max="10" width="12.7109375" style="2" customWidth="1"/>
  </cols>
  <sheetData>
    <row r="1" spans="1:10" s="10" customFormat="1" ht="21" x14ac:dyDescent="0.35">
      <c r="A1" s="30" t="s">
        <v>23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s="10" customFormat="1" ht="21" x14ac:dyDescent="0.35">
      <c r="A2" s="30" t="s">
        <v>59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21" x14ac:dyDescent="0.35">
      <c r="A3" s="9"/>
      <c r="B3" s="4"/>
      <c r="C3" s="1"/>
    </row>
    <row r="4" spans="1:10" s="6" customFormat="1" x14ac:dyDescent="0.25">
      <c r="A4" s="5" t="s">
        <v>0</v>
      </c>
      <c r="B4" s="5" t="s">
        <v>1</v>
      </c>
      <c r="C4" s="6" t="s">
        <v>2</v>
      </c>
      <c r="D4" s="5" t="s">
        <v>3</v>
      </c>
      <c r="E4" s="5" t="s">
        <v>4</v>
      </c>
      <c r="F4" s="5" t="s">
        <v>19</v>
      </c>
      <c r="G4" s="5" t="s">
        <v>20</v>
      </c>
      <c r="H4" s="7" t="s">
        <v>5</v>
      </c>
      <c r="I4" s="7" t="s">
        <v>6</v>
      </c>
      <c r="J4" s="5" t="s">
        <v>7</v>
      </c>
    </row>
    <row r="5" spans="1:10" x14ac:dyDescent="0.25">
      <c r="A5" s="2">
        <v>1</v>
      </c>
      <c r="B5" s="17">
        <v>210</v>
      </c>
      <c r="C5" t="s">
        <v>48</v>
      </c>
      <c r="D5" s="2" t="s">
        <v>27</v>
      </c>
      <c r="E5" s="24">
        <v>1.5277777777777777E-2</v>
      </c>
      <c r="F5" s="4">
        <v>0.81041666666666667</v>
      </c>
      <c r="G5" s="4">
        <v>0.82525462962962959</v>
      </c>
      <c r="H5" s="3">
        <f t="shared" ref="H5:H24" si="0">G5-F5</f>
        <v>1.4837962962962914E-2</v>
      </c>
      <c r="I5" s="3">
        <f>E5-H5</f>
        <v>4.3981481481486333E-4</v>
      </c>
      <c r="J5" s="2">
        <v>2</v>
      </c>
    </row>
    <row r="6" spans="1:10" x14ac:dyDescent="0.25">
      <c r="A6" s="2">
        <v>2</v>
      </c>
      <c r="B6" s="17">
        <v>213</v>
      </c>
      <c r="C6" t="s">
        <v>88</v>
      </c>
      <c r="D6" s="2" t="s">
        <v>9</v>
      </c>
      <c r="E6" s="24">
        <v>1.7361111111111112E-2</v>
      </c>
      <c r="F6" s="4">
        <v>0.8149305555555556</v>
      </c>
      <c r="G6" s="4">
        <v>0.83005787037037038</v>
      </c>
      <c r="H6" s="3">
        <f t="shared" si="0"/>
        <v>1.5127314814814774E-2</v>
      </c>
      <c r="I6" s="3">
        <f>E6-H6</f>
        <v>2.2337962962963379E-3</v>
      </c>
      <c r="J6" s="2">
        <v>15</v>
      </c>
    </row>
    <row r="7" spans="1:10" x14ac:dyDescent="0.25">
      <c r="A7" s="2">
        <v>3</v>
      </c>
      <c r="B7" s="17">
        <v>215</v>
      </c>
      <c r="C7" t="s">
        <v>49</v>
      </c>
      <c r="D7" s="2" t="s">
        <v>14</v>
      </c>
      <c r="E7" s="24">
        <v>1.6319444444444445E-2</v>
      </c>
      <c r="F7" s="4">
        <v>0.81076388888888884</v>
      </c>
      <c r="G7" s="4">
        <v>0.82611111111111113</v>
      </c>
      <c r="H7" s="3">
        <f t="shared" si="0"/>
        <v>1.534722222222229E-2</v>
      </c>
      <c r="I7" s="3">
        <f>E7-H7</f>
        <v>9.7222222222215562E-4</v>
      </c>
      <c r="J7" s="2">
        <v>10</v>
      </c>
    </row>
    <row r="8" spans="1:10" x14ac:dyDescent="0.25">
      <c r="A8" s="2">
        <v>4</v>
      </c>
      <c r="B8" s="17">
        <v>208</v>
      </c>
      <c r="C8" t="s">
        <v>56</v>
      </c>
      <c r="D8" s="2" t="s">
        <v>9</v>
      </c>
      <c r="E8" s="24">
        <v>1.5277777777777777E-2</v>
      </c>
      <c r="F8" s="4">
        <v>0.81319444444444444</v>
      </c>
      <c r="G8" s="4">
        <v>0.82891203703703698</v>
      </c>
      <c r="H8" s="3">
        <f t="shared" si="0"/>
        <v>1.5717592592592533E-2</v>
      </c>
      <c r="I8" s="3">
        <f>H8-E8</f>
        <v>4.3981481481475578E-4</v>
      </c>
      <c r="J8" s="2">
        <v>2</v>
      </c>
    </row>
    <row r="9" spans="1:10" x14ac:dyDescent="0.25">
      <c r="A9" s="2">
        <v>5</v>
      </c>
      <c r="B9" s="17">
        <v>214</v>
      </c>
      <c r="C9" t="s">
        <v>87</v>
      </c>
      <c r="D9" s="2" t="s">
        <v>27</v>
      </c>
      <c r="E9" s="24">
        <v>1.7361111111111112E-2</v>
      </c>
      <c r="F9" s="4">
        <v>0.81076388888888884</v>
      </c>
      <c r="G9" s="4">
        <v>0.82685185185185184</v>
      </c>
      <c r="H9" s="3">
        <f t="shared" si="0"/>
        <v>1.6087962962962998E-2</v>
      </c>
      <c r="I9" s="3">
        <f>E9-H9</f>
        <v>1.2731481481481136E-3</v>
      </c>
      <c r="J9" s="2">
        <v>11</v>
      </c>
    </row>
    <row r="10" spans="1:10" x14ac:dyDescent="0.25">
      <c r="A10" s="2">
        <v>6</v>
      </c>
      <c r="B10" s="17">
        <v>204</v>
      </c>
      <c r="C10" t="s">
        <v>74</v>
      </c>
      <c r="D10" s="2" t="s">
        <v>27</v>
      </c>
      <c r="E10" s="24">
        <v>1.545138888888889E-2</v>
      </c>
      <c r="F10" s="4">
        <v>0.81354166666666661</v>
      </c>
      <c r="G10" s="4">
        <v>0.82987268518518509</v>
      </c>
      <c r="H10" s="3">
        <f t="shared" si="0"/>
        <v>1.6331018518518481E-2</v>
      </c>
      <c r="I10" s="3">
        <f>H10-E10</f>
        <v>8.7962962962959135E-4</v>
      </c>
      <c r="J10" s="2">
        <v>9</v>
      </c>
    </row>
    <row r="11" spans="1:10" x14ac:dyDescent="0.25">
      <c r="A11" s="2">
        <v>7</v>
      </c>
      <c r="B11" s="17">
        <v>206</v>
      </c>
      <c r="C11" t="s">
        <v>37</v>
      </c>
      <c r="D11" s="2" t="s">
        <v>27</v>
      </c>
      <c r="E11" s="24">
        <v>1.5277777777777777E-2</v>
      </c>
      <c r="F11" s="4">
        <v>0.8125</v>
      </c>
      <c r="G11" s="4">
        <v>0.82936342592592593</v>
      </c>
      <c r="H11" s="3">
        <f t="shared" si="0"/>
        <v>1.6863425925925934E-2</v>
      </c>
      <c r="I11" s="3">
        <f>H11-E11</f>
        <v>1.5856481481481572E-3</v>
      </c>
      <c r="J11" s="2">
        <v>12</v>
      </c>
    </row>
    <row r="12" spans="1:10" x14ac:dyDescent="0.25">
      <c r="A12" s="2">
        <v>8</v>
      </c>
      <c r="B12" s="17">
        <v>218</v>
      </c>
      <c r="C12" t="s">
        <v>30</v>
      </c>
      <c r="D12" s="2" t="s">
        <v>14</v>
      </c>
      <c r="E12" s="24">
        <v>1.6319444444444445E-2</v>
      </c>
      <c r="F12" s="4">
        <v>0.81284722222222217</v>
      </c>
      <c r="G12" s="4">
        <v>0.82972222222222225</v>
      </c>
      <c r="H12" s="3">
        <f t="shared" si="0"/>
        <v>1.6875000000000084E-2</v>
      </c>
      <c r="I12" s="3">
        <f>H12-E12</f>
        <v>5.5555555555563893E-4</v>
      </c>
      <c r="J12" s="2">
        <v>5</v>
      </c>
    </row>
    <row r="13" spans="1:10" x14ac:dyDescent="0.25">
      <c r="A13" s="2">
        <v>9</v>
      </c>
      <c r="B13" s="17">
        <v>209</v>
      </c>
      <c r="C13" t="s">
        <v>47</v>
      </c>
      <c r="D13" s="2" t="s">
        <v>27</v>
      </c>
      <c r="E13" s="24">
        <v>1.7361111111111112E-2</v>
      </c>
      <c r="F13" s="4">
        <v>0.81527777777777777</v>
      </c>
      <c r="G13" s="4">
        <v>0.83221064814814805</v>
      </c>
      <c r="H13" s="3">
        <f t="shared" si="0"/>
        <v>1.6932870370370279E-2</v>
      </c>
      <c r="I13" s="3">
        <f>E13-H13</f>
        <v>4.2824074074083313E-4</v>
      </c>
      <c r="J13" s="2">
        <v>1</v>
      </c>
    </row>
    <row r="14" spans="1:10" x14ac:dyDescent="0.25">
      <c r="A14" s="2">
        <v>10</v>
      </c>
      <c r="B14" s="17">
        <v>203</v>
      </c>
      <c r="C14" t="s">
        <v>72</v>
      </c>
      <c r="D14" s="2" t="s">
        <v>73</v>
      </c>
      <c r="E14" s="24">
        <v>1.8935185185185183E-2</v>
      </c>
      <c r="F14" s="4">
        <v>0.81562499999999993</v>
      </c>
      <c r="G14" s="4">
        <v>0.83398148148148143</v>
      </c>
      <c r="H14" s="3">
        <f t="shared" si="0"/>
        <v>1.8356481481481501E-2</v>
      </c>
      <c r="I14" s="3">
        <f>E14-H14</f>
        <v>5.7870370370368199E-4</v>
      </c>
      <c r="J14" s="2">
        <v>6</v>
      </c>
    </row>
    <row r="15" spans="1:10" x14ac:dyDescent="0.25">
      <c r="A15" s="2">
        <v>11</v>
      </c>
      <c r="B15" s="17">
        <v>220</v>
      </c>
      <c r="C15" t="s">
        <v>31</v>
      </c>
      <c r="D15" s="2" t="s">
        <v>9</v>
      </c>
      <c r="E15" s="24">
        <v>1.5972222222222224E-2</v>
      </c>
      <c r="F15" s="4">
        <v>0.81736111111111109</v>
      </c>
      <c r="G15" s="4">
        <v>0.83592592592592585</v>
      </c>
      <c r="H15" s="3">
        <f t="shared" si="0"/>
        <v>1.8564814814814756E-2</v>
      </c>
      <c r="I15" s="3">
        <f>H15-E15</f>
        <v>2.5925925925925318E-3</v>
      </c>
      <c r="J15" s="2">
        <v>16</v>
      </c>
    </row>
    <row r="16" spans="1:10" x14ac:dyDescent="0.25">
      <c r="A16" s="2">
        <v>12</v>
      </c>
      <c r="B16" s="17">
        <v>217</v>
      </c>
      <c r="C16" t="s">
        <v>91</v>
      </c>
      <c r="D16" s="2" t="s">
        <v>21</v>
      </c>
      <c r="E16" s="24">
        <v>1.909722222222222E-2</v>
      </c>
      <c r="F16" s="4">
        <v>0.81388888888888899</v>
      </c>
      <c r="G16" s="4">
        <v>0.83251157407407417</v>
      </c>
      <c r="H16" s="3">
        <f t="shared" si="0"/>
        <v>1.8622685185185173E-2</v>
      </c>
      <c r="I16" s="3">
        <f>E16-H16</f>
        <v>4.7453703703704761E-4</v>
      </c>
      <c r="J16" s="2">
        <v>4</v>
      </c>
    </row>
    <row r="17" spans="1:10" x14ac:dyDescent="0.25">
      <c r="A17" s="2">
        <v>13</v>
      </c>
      <c r="B17" s="17">
        <v>211</v>
      </c>
      <c r="C17" t="s">
        <v>40</v>
      </c>
      <c r="D17" s="2" t="s">
        <v>9</v>
      </c>
      <c r="E17" s="24">
        <v>1.9444444444444445E-2</v>
      </c>
      <c r="F17" s="4">
        <v>0.81770833333333337</v>
      </c>
      <c r="G17" s="4">
        <v>0.83650462962962957</v>
      </c>
      <c r="H17" s="3">
        <f t="shared" si="0"/>
        <v>1.87962962962962E-2</v>
      </c>
      <c r="I17" s="3">
        <f>E17-H17</f>
        <v>6.4814814814824484E-4</v>
      </c>
      <c r="J17" s="2">
        <v>7</v>
      </c>
    </row>
    <row r="18" spans="1:10" x14ac:dyDescent="0.25">
      <c r="A18" s="2">
        <v>14</v>
      </c>
      <c r="B18" s="17">
        <v>1</v>
      </c>
      <c r="C18" t="s">
        <v>8</v>
      </c>
      <c r="D18" s="2" t="s">
        <v>9</v>
      </c>
      <c r="E18" s="24">
        <v>1.9791666666666666E-2</v>
      </c>
      <c r="F18" s="4">
        <v>0.81666666666666676</v>
      </c>
      <c r="G18" s="4">
        <v>0.8373032407407407</v>
      </c>
      <c r="H18" s="3">
        <f t="shared" si="0"/>
        <v>2.0636574074073932E-2</v>
      </c>
      <c r="I18" s="3">
        <f t="shared" ref="I18:I24" si="1">H18-E18</f>
        <v>8.4490740740726655E-4</v>
      </c>
      <c r="J18" s="2">
        <v>8</v>
      </c>
    </row>
    <row r="19" spans="1:10" x14ac:dyDescent="0.25">
      <c r="A19" s="2">
        <v>15</v>
      </c>
      <c r="B19" s="17">
        <v>219</v>
      </c>
      <c r="C19" t="s">
        <v>66</v>
      </c>
      <c r="D19" s="2" t="s">
        <v>21</v>
      </c>
      <c r="E19" s="24">
        <v>1.9444444444444445E-2</v>
      </c>
      <c r="F19" s="4">
        <v>0.81805555555555554</v>
      </c>
      <c r="G19" s="4">
        <v>0.83967592592592588</v>
      </c>
      <c r="H19" s="3">
        <f t="shared" si="0"/>
        <v>2.1620370370370345E-2</v>
      </c>
      <c r="I19" s="3">
        <f t="shared" si="1"/>
        <v>2.1759259259259006E-3</v>
      </c>
      <c r="J19" s="2">
        <v>14</v>
      </c>
    </row>
    <row r="20" spans="1:10" x14ac:dyDescent="0.25">
      <c r="A20" s="2">
        <v>16</v>
      </c>
      <c r="B20" s="17">
        <v>216</v>
      </c>
      <c r="C20" t="s">
        <v>68</v>
      </c>
      <c r="D20" s="2" t="s">
        <v>34</v>
      </c>
      <c r="E20" s="24">
        <v>2.0833333333333332E-2</v>
      </c>
      <c r="F20" s="4">
        <v>0.8144097222222223</v>
      </c>
      <c r="G20" s="4">
        <v>0.83800925925925929</v>
      </c>
      <c r="H20" s="3">
        <f t="shared" si="0"/>
        <v>2.3599537037036988E-2</v>
      </c>
      <c r="I20" s="3">
        <f t="shared" si="1"/>
        <v>2.7662037037036562E-3</v>
      </c>
      <c r="J20" s="2">
        <v>17</v>
      </c>
    </row>
    <row r="21" spans="1:10" x14ac:dyDescent="0.25">
      <c r="A21" s="2">
        <v>17</v>
      </c>
      <c r="B21" s="17">
        <v>207</v>
      </c>
      <c r="C21" t="s">
        <v>29</v>
      </c>
      <c r="D21" s="2" t="s">
        <v>9</v>
      </c>
      <c r="E21" s="24">
        <v>1.7361111111111112E-2</v>
      </c>
      <c r="F21" s="4">
        <v>0.8184027777777777</v>
      </c>
      <c r="G21" s="4">
        <v>0.84281249999999996</v>
      </c>
      <c r="H21" s="3">
        <f t="shared" si="0"/>
        <v>2.4409722222222263E-2</v>
      </c>
      <c r="I21" s="3">
        <f t="shared" si="1"/>
        <v>7.0486111111111513E-3</v>
      </c>
      <c r="J21" s="2">
        <v>19</v>
      </c>
    </row>
    <row r="22" spans="1:10" x14ac:dyDescent="0.25">
      <c r="A22" s="2">
        <v>18</v>
      </c>
      <c r="B22" s="17">
        <v>205</v>
      </c>
      <c r="C22" t="s">
        <v>39</v>
      </c>
      <c r="D22" s="2" t="s">
        <v>24</v>
      </c>
      <c r="E22" s="24">
        <v>2.361111111111111E-2</v>
      </c>
      <c r="F22" s="4">
        <v>0.81701388888888893</v>
      </c>
      <c r="G22" s="4">
        <v>0.84267361111111105</v>
      </c>
      <c r="H22" s="3">
        <f t="shared" si="0"/>
        <v>2.5659722222222126E-2</v>
      </c>
      <c r="I22" s="3">
        <f t="shared" si="1"/>
        <v>2.048611111111015E-3</v>
      </c>
      <c r="J22" s="2">
        <v>13</v>
      </c>
    </row>
    <row r="23" spans="1:10" x14ac:dyDescent="0.25">
      <c r="A23" s="2">
        <v>19</v>
      </c>
      <c r="B23" s="17">
        <v>212</v>
      </c>
      <c r="C23" t="s">
        <v>42</v>
      </c>
      <c r="D23" s="2" t="s">
        <v>22</v>
      </c>
      <c r="E23" s="24">
        <v>2.4340277777777777E-2</v>
      </c>
      <c r="F23" s="4">
        <v>0.81805555555555554</v>
      </c>
      <c r="G23" s="4">
        <v>0.84741898148148154</v>
      </c>
      <c r="H23" s="3">
        <f t="shared" si="0"/>
        <v>2.9363425925926001E-2</v>
      </c>
      <c r="I23" s="3">
        <f t="shared" si="1"/>
        <v>5.0231481481482244E-3</v>
      </c>
      <c r="J23" s="2">
        <v>18</v>
      </c>
    </row>
    <row r="24" spans="1:10" x14ac:dyDescent="0.25">
      <c r="A24" s="2">
        <v>20</v>
      </c>
      <c r="B24" s="17">
        <v>221</v>
      </c>
      <c r="C24" t="s">
        <v>71</v>
      </c>
      <c r="D24" s="2" t="s">
        <v>14</v>
      </c>
      <c r="E24" s="24">
        <v>1.8749999999999999E-2</v>
      </c>
      <c r="F24" s="4">
        <v>0.81597222222222221</v>
      </c>
      <c r="G24" s="4">
        <v>0.85143518518518524</v>
      </c>
      <c r="H24" s="3">
        <f t="shared" si="0"/>
        <v>3.5462962962963029E-2</v>
      </c>
      <c r="I24" s="3">
        <f t="shared" si="1"/>
        <v>1.671296296296303E-2</v>
      </c>
      <c r="J24" s="2">
        <v>20</v>
      </c>
    </row>
    <row r="25" spans="1:10" x14ac:dyDescent="0.25">
      <c r="E25" s="4"/>
      <c r="F25" s="4"/>
      <c r="G25" s="4"/>
    </row>
    <row r="26" spans="1:10" x14ac:dyDescent="0.25">
      <c r="E26" s="4"/>
      <c r="F26" s="4"/>
      <c r="G26" s="4"/>
    </row>
    <row r="27" spans="1:10" x14ac:dyDescent="0.25">
      <c r="E27" s="4"/>
      <c r="F27" s="4"/>
      <c r="G27" s="4"/>
    </row>
    <row r="28" spans="1:10" x14ac:dyDescent="0.25">
      <c r="E28" s="4"/>
      <c r="F28" s="4"/>
      <c r="G28" s="4"/>
    </row>
    <row r="29" spans="1:10" x14ac:dyDescent="0.25">
      <c r="E29" s="4"/>
      <c r="F29" s="4"/>
      <c r="G29" s="4"/>
    </row>
    <row r="30" spans="1:10" x14ac:dyDescent="0.25">
      <c r="E30" s="4"/>
      <c r="F30" s="4"/>
      <c r="G30" s="4"/>
    </row>
    <row r="31" spans="1:10" x14ac:dyDescent="0.25">
      <c r="E31" s="4"/>
      <c r="F31" s="4"/>
      <c r="G31" s="4"/>
    </row>
    <row r="32" spans="1:10" x14ac:dyDescent="0.25">
      <c r="E32" s="4"/>
      <c r="F32" s="4"/>
      <c r="G32" s="4"/>
    </row>
    <row r="64" spans="5:7" x14ac:dyDescent="0.25">
      <c r="E64" s="4"/>
      <c r="F64" s="4"/>
      <c r="G64" s="4"/>
    </row>
  </sheetData>
  <autoFilter ref="A4:J44" xr:uid="{00000000-0009-0000-0000-000003000000}">
    <sortState xmlns:xlrd2="http://schemas.microsoft.com/office/spreadsheetml/2017/richdata2" ref="A5:J44">
      <sortCondition ref="A4:A44"/>
    </sortState>
  </autoFilter>
  <mergeCells count="2">
    <mergeCell ref="A1:J1"/>
    <mergeCell ref="A2:J2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99"/>
  <sheetViews>
    <sheetView workbookViewId="0">
      <pane ySplit="4" topLeftCell="A5" activePane="bottomLeft" state="frozen"/>
      <selection pane="bottomLeft" activeCell="C31" sqref="C31"/>
    </sheetView>
  </sheetViews>
  <sheetFormatPr defaultRowHeight="15" x14ac:dyDescent="0.25"/>
  <cols>
    <col min="1" max="1" width="8.5703125" style="2" customWidth="1"/>
    <col min="2" max="2" width="9.140625" style="2" hidden="1" customWidth="1"/>
    <col min="3" max="3" width="27" bestFit="1" customWidth="1"/>
    <col min="4" max="4" width="9.140625" style="2" customWidth="1"/>
    <col min="5" max="5" width="12.42578125" style="2" customWidth="1"/>
    <col min="6" max="6" width="12.5703125" style="3" customWidth="1"/>
    <col min="7" max="7" width="13.140625" style="3" customWidth="1"/>
    <col min="8" max="8" width="12.7109375" style="2" customWidth="1"/>
    <col min="9" max="9" width="9.140625" style="2"/>
  </cols>
  <sheetData>
    <row r="1" spans="1:10" s="10" customFormat="1" ht="21" x14ac:dyDescent="0.35">
      <c r="A1" s="30" t="s">
        <v>23</v>
      </c>
      <c r="B1" s="30"/>
      <c r="C1" s="30"/>
      <c r="D1" s="30"/>
      <c r="E1" s="30"/>
      <c r="F1" s="30"/>
      <c r="G1" s="30"/>
      <c r="H1" s="30"/>
      <c r="I1" s="21"/>
    </row>
    <row r="2" spans="1:10" s="10" customFormat="1" ht="21" x14ac:dyDescent="0.35">
      <c r="A2" s="30" t="s">
        <v>60</v>
      </c>
      <c r="B2" s="30"/>
      <c r="C2" s="30"/>
      <c r="D2" s="30"/>
      <c r="E2" s="30"/>
      <c r="F2" s="30"/>
      <c r="G2" s="30"/>
      <c r="H2" s="30"/>
      <c r="I2" s="21"/>
    </row>
    <row r="3" spans="1:10" ht="21" x14ac:dyDescent="0.35">
      <c r="A3" s="9"/>
      <c r="B3" s="4"/>
      <c r="C3" s="1"/>
    </row>
    <row r="4" spans="1:10" s="6" customFormat="1" x14ac:dyDescent="0.25">
      <c r="A4" s="5" t="s">
        <v>0</v>
      </c>
      <c r="B4" s="5" t="s">
        <v>38</v>
      </c>
      <c r="C4" s="6" t="s">
        <v>2</v>
      </c>
      <c r="D4" s="5" t="s">
        <v>3</v>
      </c>
      <c r="E4" s="5" t="s">
        <v>4</v>
      </c>
      <c r="F4" s="7" t="s">
        <v>5</v>
      </c>
      <c r="G4" s="7" t="s">
        <v>6</v>
      </c>
      <c r="H4" s="5" t="s">
        <v>33</v>
      </c>
      <c r="I4" s="5"/>
    </row>
    <row r="5" spans="1:10" x14ac:dyDescent="0.25">
      <c r="A5" s="2">
        <v>1</v>
      </c>
      <c r="B5" s="2">
        <v>234</v>
      </c>
      <c r="C5" t="s">
        <v>65</v>
      </c>
      <c r="D5" s="2" t="s">
        <v>21</v>
      </c>
      <c r="E5" s="4">
        <v>2.7777777777777776E-2</v>
      </c>
      <c r="F5" s="3">
        <v>2.6759259259259257E-2</v>
      </c>
      <c r="G5" s="3">
        <f>E5-F5</f>
        <v>1.0185185185185193E-3</v>
      </c>
      <c r="H5" s="2">
        <v>10</v>
      </c>
    </row>
    <row r="6" spans="1:10" x14ac:dyDescent="0.25">
      <c r="A6" s="2">
        <v>2</v>
      </c>
      <c r="B6" s="2">
        <v>235</v>
      </c>
      <c r="C6" t="s">
        <v>93</v>
      </c>
      <c r="D6" s="2" t="s">
        <v>27</v>
      </c>
      <c r="E6" s="4">
        <v>2.9166666666666664E-2</v>
      </c>
      <c r="F6" s="3">
        <v>2.8680555555555553E-2</v>
      </c>
      <c r="G6" s="3">
        <f>E6-F6</f>
        <v>4.8611111111111077E-4</v>
      </c>
      <c r="H6" s="2">
        <v>4</v>
      </c>
      <c r="J6" s="3"/>
    </row>
    <row r="7" spans="1:10" x14ac:dyDescent="0.25">
      <c r="A7" s="2">
        <v>3</v>
      </c>
      <c r="B7" s="2">
        <v>228</v>
      </c>
      <c r="C7" t="s">
        <v>37</v>
      </c>
      <c r="D7" s="2" t="s">
        <v>27</v>
      </c>
      <c r="E7" s="4">
        <v>3.125E-2</v>
      </c>
      <c r="F7" s="3">
        <v>2.8993055555555553E-2</v>
      </c>
      <c r="G7" s="3">
        <f>E7-F7</f>
        <v>2.2569444444444468E-3</v>
      </c>
      <c r="H7" s="2">
        <v>20</v>
      </c>
      <c r="J7" s="3"/>
    </row>
    <row r="8" spans="1:10" x14ac:dyDescent="0.25">
      <c r="A8" s="2">
        <v>4</v>
      </c>
      <c r="B8" s="2">
        <v>245</v>
      </c>
      <c r="C8" t="s">
        <v>49</v>
      </c>
      <c r="D8" s="2" t="s">
        <v>14</v>
      </c>
      <c r="E8" s="4">
        <v>2.9861111111111113E-2</v>
      </c>
      <c r="F8" s="3">
        <v>2.9560185185185189E-2</v>
      </c>
      <c r="G8" s="3">
        <f>E8-F8</f>
        <v>3.0092592592592324E-4</v>
      </c>
      <c r="H8" s="2">
        <v>2</v>
      </c>
    </row>
    <row r="9" spans="1:10" x14ac:dyDescent="0.25">
      <c r="A9" s="2">
        <v>5</v>
      </c>
      <c r="B9" s="2">
        <v>240</v>
      </c>
      <c r="C9" t="s">
        <v>89</v>
      </c>
      <c r="D9" s="2" t="s">
        <v>27</v>
      </c>
      <c r="E9" s="4">
        <v>3.0358796296296297E-2</v>
      </c>
      <c r="F9" s="3">
        <v>3.0636574074074076E-2</v>
      </c>
      <c r="G9" s="3">
        <f>F9-E9</f>
        <v>2.7777777777777957E-4</v>
      </c>
      <c r="H9" s="2">
        <v>1</v>
      </c>
    </row>
    <row r="10" spans="1:10" x14ac:dyDescent="0.25">
      <c r="A10" s="2">
        <v>6</v>
      </c>
      <c r="B10" s="2">
        <v>239</v>
      </c>
      <c r="C10" t="s">
        <v>90</v>
      </c>
      <c r="D10" s="2" t="s">
        <v>9</v>
      </c>
      <c r="E10" s="4">
        <v>3.3333333333333333E-2</v>
      </c>
      <c r="F10" s="3">
        <v>3.1643518518518522E-2</v>
      </c>
      <c r="G10" s="3">
        <f>E10-F10</f>
        <v>1.6898148148148107E-3</v>
      </c>
      <c r="H10" s="2">
        <v>17</v>
      </c>
    </row>
    <row r="11" spans="1:10" x14ac:dyDescent="0.25">
      <c r="A11" s="2">
        <v>7</v>
      </c>
      <c r="B11" s="2">
        <v>229</v>
      </c>
      <c r="C11" t="s">
        <v>96</v>
      </c>
      <c r="D11" s="2" t="s">
        <v>27</v>
      </c>
      <c r="E11" s="4">
        <v>3.4027777777777775E-2</v>
      </c>
      <c r="F11" s="3">
        <v>3.1828703703703706E-2</v>
      </c>
      <c r="G11" s="3">
        <f>E11-F11</f>
        <v>2.1990740740740686E-3</v>
      </c>
      <c r="H11" s="2">
        <v>19</v>
      </c>
    </row>
    <row r="12" spans="1:10" x14ac:dyDescent="0.25">
      <c r="A12" s="2">
        <v>8</v>
      </c>
      <c r="B12" s="2">
        <v>227</v>
      </c>
      <c r="C12" t="s">
        <v>51</v>
      </c>
      <c r="D12" s="2" t="s">
        <v>14</v>
      </c>
      <c r="E12" s="4">
        <v>3.4027777777777775E-2</v>
      </c>
      <c r="F12" s="3">
        <v>3.2476851851851847E-2</v>
      </c>
      <c r="G12" s="3">
        <f>E12-F12</f>
        <v>1.5509259259259278E-3</v>
      </c>
      <c r="H12" s="2">
        <v>15</v>
      </c>
    </row>
    <row r="13" spans="1:10" x14ac:dyDescent="0.25">
      <c r="A13" s="2">
        <v>9</v>
      </c>
      <c r="B13" s="2">
        <v>225</v>
      </c>
      <c r="C13" t="s">
        <v>78</v>
      </c>
      <c r="D13" s="2" t="s">
        <v>14</v>
      </c>
      <c r="E13" s="4">
        <v>3.425925925925926E-2</v>
      </c>
      <c r="F13" s="3">
        <v>3.2800925925925928E-2</v>
      </c>
      <c r="G13" s="3">
        <f>E13-F13</f>
        <v>1.4583333333333323E-3</v>
      </c>
      <c r="H13" s="2">
        <v>14</v>
      </c>
    </row>
    <row r="14" spans="1:10" x14ac:dyDescent="0.25">
      <c r="A14" s="2">
        <v>10</v>
      </c>
      <c r="B14" s="2">
        <v>238</v>
      </c>
      <c r="C14" t="s">
        <v>30</v>
      </c>
      <c r="D14" s="2" t="s">
        <v>14</v>
      </c>
      <c r="E14" s="4">
        <v>3.1944444444444449E-2</v>
      </c>
      <c r="F14" s="3">
        <v>3.2916666666666664E-2</v>
      </c>
      <c r="G14" s="3">
        <f>F14-E14</f>
        <v>9.722222222222146E-4</v>
      </c>
      <c r="H14" s="2">
        <v>9</v>
      </c>
    </row>
    <row r="15" spans="1:10" x14ac:dyDescent="0.25">
      <c r="A15" s="2">
        <v>11</v>
      </c>
      <c r="B15" s="2">
        <v>236</v>
      </c>
      <c r="C15" t="s">
        <v>94</v>
      </c>
      <c r="D15" s="2" t="s">
        <v>27</v>
      </c>
      <c r="E15" s="4">
        <v>3.1597222222222221E-2</v>
      </c>
      <c r="F15" s="3">
        <v>3.3344907407407406E-2</v>
      </c>
      <c r="G15" s="3">
        <f>F15-E15</f>
        <v>1.7476851851851855E-3</v>
      </c>
      <c r="H15" s="2">
        <v>18</v>
      </c>
    </row>
    <row r="16" spans="1:10" x14ac:dyDescent="0.25">
      <c r="A16" s="2">
        <v>12</v>
      </c>
      <c r="B16" s="2">
        <v>232</v>
      </c>
      <c r="C16" t="s">
        <v>39</v>
      </c>
      <c r="D16" s="2" t="s">
        <v>24</v>
      </c>
      <c r="E16" s="4">
        <v>3.6111111111111115E-2</v>
      </c>
      <c r="F16" s="3">
        <v>3.4467592592592591E-2</v>
      </c>
      <c r="G16" s="3">
        <f>E16-F16</f>
        <v>1.6435185185185233E-3</v>
      </c>
      <c r="H16" s="2">
        <v>16</v>
      </c>
    </row>
    <row r="17" spans="1:8" x14ac:dyDescent="0.25">
      <c r="A17" s="2">
        <v>13</v>
      </c>
      <c r="B17" s="2">
        <v>242</v>
      </c>
      <c r="C17" t="s">
        <v>44</v>
      </c>
      <c r="D17" s="2" t="s">
        <v>14</v>
      </c>
      <c r="E17" s="4">
        <v>3.5416666666666666E-2</v>
      </c>
      <c r="F17" s="3">
        <v>3.4571759259259253E-2</v>
      </c>
      <c r="G17" s="3">
        <f>E17-F17</f>
        <v>8.4490740740741227E-4</v>
      </c>
      <c r="H17" s="2">
        <v>7</v>
      </c>
    </row>
    <row r="18" spans="1:8" x14ac:dyDescent="0.25">
      <c r="A18" s="2">
        <v>14</v>
      </c>
      <c r="B18" s="2">
        <v>243</v>
      </c>
      <c r="C18" t="s">
        <v>41</v>
      </c>
      <c r="D18" s="2" t="s">
        <v>14</v>
      </c>
      <c r="E18" s="4">
        <v>3.5196759259259254E-2</v>
      </c>
      <c r="F18" s="3">
        <v>3.4722222222222224E-2</v>
      </c>
      <c r="G18" s="3">
        <f>E18-F18</f>
        <v>4.7453703703703026E-4</v>
      </c>
      <c r="H18" s="2">
        <v>3</v>
      </c>
    </row>
    <row r="19" spans="1:8" x14ac:dyDescent="0.25">
      <c r="A19" s="2">
        <v>15</v>
      </c>
      <c r="B19" s="2">
        <v>226</v>
      </c>
      <c r="C19" t="s">
        <v>86</v>
      </c>
      <c r="D19" s="2" t="s">
        <v>26</v>
      </c>
      <c r="E19" s="4">
        <v>4.1261574074074069E-2</v>
      </c>
      <c r="F19" s="3">
        <v>3.5381944444444445E-2</v>
      </c>
      <c r="G19" s="3">
        <f>E19-F19</f>
        <v>5.8796296296296235E-3</v>
      </c>
      <c r="H19" s="2">
        <v>24</v>
      </c>
    </row>
    <row r="20" spans="1:8" x14ac:dyDescent="0.25">
      <c r="A20" s="2">
        <v>16</v>
      </c>
      <c r="B20" s="2">
        <v>244</v>
      </c>
      <c r="C20" t="s">
        <v>71</v>
      </c>
      <c r="D20" s="2" t="s">
        <v>14</v>
      </c>
      <c r="E20" s="4">
        <v>3.7499999999999999E-2</v>
      </c>
      <c r="F20" s="3">
        <v>3.6319444444444439E-2</v>
      </c>
      <c r="G20" s="3">
        <f>E20-F20</f>
        <v>1.1805555555555597E-3</v>
      </c>
      <c r="H20" s="2">
        <v>11</v>
      </c>
    </row>
    <row r="21" spans="1:8" x14ac:dyDescent="0.25">
      <c r="A21" s="2">
        <v>17</v>
      </c>
      <c r="B21" s="2">
        <v>246</v>
      </c>
      <c r="C21" t="s">
        <v>100</v>
      </c>
      <c r="D21" s="2" t="s">
        <v>14</v>
      </c>
      <c r="E21" s="4">
        <v>3.6805555555555557E-2</v>
      </c>
      <c r="F21" s="3">
        <v>3.7766203703703705E-2</v>
      </c>
      <c r="G21" s="3">
        <f>F21-E21</f>
        <v>9.6064814814814797E-4</v>
      </c>
      <c r="H21" s="2">
        <v>8</v>
      </c>
    </row>
    <row r="22" spans="1:8" x14ac:dyDescent="0.25">
      <c r="A22" s="2">
        <v>18</v>
      </c>
      <c r="B22" s="2">
        <v>233</v>
      </c>
      <c r="C22" t="s">
        <v>56</v>
      </c>
      <c r="D22" s="2" t="s">
        <v>9</v>
      </c>
      <c r="E22" s="4">
        <v>3.888888888888889E-2</v>
      </c>
      <c r="F22" s="3">
        <v>3.8159722222222227E-2</v>
      </c>
      <c r="G22" s="3">
        <f>E22-F22</f>
        <v>7.2916666666666269E-4</v>
      </c>
      <c r="H22" s="2">
        <v>5</v>
      </c>
    </row>
    <row r="23" spans="1:8" x14ac:dyDescent="0.25">
      <c r="A23" s="2">
        <v>19</v>
      </c>
      <c r="B23" s="2">
        <v>231</v>
      </c>
      <c r="C23" t="s">
        <v>43</v>
      </c>
      <c r="D23" s="2" t="s">
        <v>9</v>
      </c>
      <c r="E23" s="4">
        <v>4.3750000000000004E-2</v>
      </c>
      <c r="F23" s="3">
        <v>4.0289351851851847E-2</v>
      </c>
      <c r="G23" s="3">
        <f>E23-F23</f>
        <v>3.4606481481481571E-3</v>
      </c>
      <c r="H23" s="2">
        <v>21</v>
      </c>
    </row>
    <row r="24" spans="1:8" x14ac:dyDescent="0.25">
      <c r="A24" s="2">
        <v>20</v>
      </c>
      <c r="B24" s="2">
        <v>230</v>
      </c>
      <c r="C24" t="s">
        <v>29</v>
      </c>
      <c r="D24" s="2" t="s">
        <v>9</v>
      </c>
      <c r="E24" s="4">
        <v>3.7152777777777778E-2</v>
      </c>
      <c r="F24" s="3">
        <v>4.1215277777777774E-2</v>
      </c>
      <c r="G24" s="3">
        <f>F24-E24</f>
        <v>4.0624999999999967E-3</v>
      </c>
      <c r="H24" s="2">
        <v>22</v>
      </c>
    </row>
    <row r="25" spans="1:8" x14ac:dyDescent="0.25">
      <c r="A25" s="2">
        <v>21</v>
      </c>
      <c r="B25" s="2">
        <v>224</v>
      </c>
      <c r="C25" t="s">
        <v>42</v>
      </c>
      <c r="D25" s="2" t="s">
        <v>22</v>
      </c>
      <c r="E25" s="4">
        <v>4.4872685185185189E-2</v>
      </c>
      <c r="F25" s="3">
        <v>4.3692129629629629E-2</v>
      </c>
      <c r="G25" s="3">
        <f>E25-F25</f>
        <v>1.1805555555555597E-3</v>
      </c>
      <c r="H25" s="2">
        <v>11</v>
      </c>
    </row>
    <row r="26" spans="1:8" x14ac:dyDescent="0.25">
      <c r="A26" s="2">
        <v>22</v>
      </c>
      <c r="B26" s="2">
        <v>241</v>
      </c>
      <c r="C26" t="s">
        <v>99</v>
      </c>
      <c r="D26" s="2" t="s">
        <v>98</v>
      </c>
      <c r="E26" s="4">
        <v>4.5138888888888888E-2</v>
      </c>
      <c r="F26" s="3">
        <v>4.6354166666666669E-2</v>
      </c>
      <c r="G26" s="3">
        <f>F26-E26</f>
        <v>1.2152777777777804E-3</v>
      </c>
      <c r="H26" s="2">
        <v>13</v>
      </c>
    </row>
    <row r="27" spans="1:8" x14ac:dyDescent="0.25">
      <c r="A27" s="2">
        <v>23</v>
      </c>
      <c r="B27" s="2">
        <v>223</v>
      </c>
      <c r="C27" t="s">
        <v>95</v>
      </c>
      <c r="D27" s="2" t="s">
        <v>22</v>
      </c>
      <c r="E27" s="4">
        <v>5.1388888888888894E-2</v>
      </c>
      <c r="F27" s="3">
        <v>4.7222222222222221E-2</v>
      </c>
      <c r="G27" s="3">
        <f>E27-F27</f>
        <v>4.1666666666666727E-3</v>
      </c>
      <c r="H27" s="2">
        <v>23</v>
      </c>
    </row>
    <row r="28" spans="1:8" x14ac:dyDescent="0.25">
      <c r="A28" s="2">
        <v>24</v>
      </c>
      <c r="B28" s="2">
        <v>222</v>
      </c>
      <c r="C28" t="s">
        <v>103</v>
      </c>
      <c r="D28" s="2" t="s">
        <v>22</v>
      </c>
      <c r="E28" s="4">
        <v>4.9999999999999996E-2</v>
      </c>
      <c r="F28" s="3">
        <v>4.9236111111111119E-2</v>
      </c>
      <c r="G28" s="3">
        <f>E28-F28</f>
        <v>7.6388888888887646E-4</v>
      </c>
      <c r="H28" s="2">
        <v>6</v>
      </c>
    </row>
    <row r="29" spans="1:8" x14ac:dyDescent="0.25">
      <c r="A29" s="2">
        <v>25</v>
      </c>
      <c r="B29" s="2">
        <v>237</v>
      </c>
      <c r="C29" s="18" t="s">
        <v>97</v>
      </c>
      <c r="D29" s="17" t="s">
        <v>21</v>
      </c>
      <c r="E29" s="4">
        <v>4.5833333333333337E-2</v>
      </c>
      <c r="F29" s="3">
        <v>5.3344907407407403E-2</v>
      </c>
      <c r="G29" s="3">
        <f>F29-E29</f>
        <v>7.5115740740740664E-3</v>
      </c>
      <c r="H29" s="2">
        <v>25</v>
      </c>
    </row>
    <row r="30" spans="1:8" x14ac:dyDescent="0.25">
      <c r="E30" s="4"/>
    </row>
    <row r="31" spans="1:8" x14ac:dyDescent="0.25">
      <c r="E31" s="4"/>
    </row>
    <row r="32" spans="1:8" x14ac:dyDescent="0.25">
      <c r="E32" s="4"/>
    </row>
    <row r="33" spans="5:5" x14ac:dyDescent="0.25">
      <c r="E33" s="4"/>
    </row>
    <row r="34" spans="5:5" x14ac:dyDescent="0.25">
      <c r="E34" s="4"/>
    </row>
    <row r="35" spans="5:5" x14ac:dyDescent="0.25">
      <c r="E35" s="4"/>
    </row>
    <row r="36" spans="5:5" x14ac:dyDescent="0.25">
      <c r="E36" s="4"/>
    </row>
    <row r="37" spans="5:5" x14ac:dyDescent="0.25">
      <c r="E37" s="4"/>
    </row>
    <row r="38" spans="5:5" x14ac:dyDescent="0.25">
      <c r="E38" s="4"/>
    </row>
    <row r="39" spans="5:5" x14ac:dyDescent="0.25">
      <c r="E39" s="4"/>
    </row>
    <row r="40" spans="5:5" x14ac:dyDescent="0.25">
      <c r="E40" s="4"/>
    </row>
    <row r="41" spans="5:5" x14ac:dyDescent="0.25">
      <c r="E41" s="4"/>
    </row>
    <row r="42" spans="5:5" x14ac:dyDescent="0.25">
      <c r="E42" s="4"/>
    </row>
    <row r="43" spans="5:5" x14ac:dyDescent="0.25">
      <c r="E43" s="4"/>
    </row>
    <row r="44" spans="5:5" x14ac:dyDescent="0.25">
      <c r="E44" s="4"/>
    </row>
    <row r="45" spans="5:5" x14ac:dyDescent="0.25">
      <c r="E45" s="4"/>
    </row>
    <row r="46" spans="5:5" x14ac:dyDescent="0.25">
      <c r="E46" s="4"/>
    </row>
    <row r="47" spans="5:5" x14ac:dyDescent="0.25">
      <c r="E47" s="4"/>
    </row>
    <row r="48" spans="5:5" x14ac:dyDescent="0.25">
      <c r="E48" s="4"/>
    </row>
    <row r="49" spans="5:5" x14ac:dyDescent="0.25">
      <c r="E49" s="4"/>
    </row>
    <row r="50" spans="5:5" x14ac:dyDescent="0.25">
      <c r="E50" s="4"/>
    </row>
    <row r="51" spans="5:5" x14ac:dyDescent="0.25">
      <c r="E51" s="4"/>
    </row>
    <row r="52" spans="5:5" x14ac:dyDescent="0.25">
      <c r="E52" s="4"/>
    </row>
    <row r="53" spans="5:5" x14ac:dyDescent="0.25">
      <c r="E53" s="4"/>
    </row>
    <row r="54" spans="5:5" x14ac:dyDescent="0.25">
      <c r="E54" s="4"/>
    </row>
    <row r="55" spans="5:5" x14ac:dyDescent="0.25">
      <c r="E55" s="4"/>
    </row>
    <row r="56" spans="5:5" x14ac:dyDescent="0.25">
      <c r="E56" s="4"/>
    </row>
    <row r="57" spans="5:5" x14ac:dyDescent="0.25">
      <c r="E57" s="4"/>
    </row>
    <row r="58" spans="5:5" x14ac:dyDescent="0.25">
      <c r="E58" s="4"/>
    </row>
    <row r="59" spans="5:5" x14ac:dyDescent="0.25">
      <c r="E59" s="4"/>
    </row>
    <row r="64" spans="5:5" x14ac:dyDescent="0.25">
      <c r="E64" s="4"/>
    </row>
    <row r="68" spans="3:5" x14ac:dyDescent="0.25">
      <c r="E68" s="4"/>
    </row>
    <row r="69" spans="3:5" x14ac:dyDescent="0.25">
      <c r="C69" s="18"/>
      <c r="D69" s="17"/>
    </row>
    <row r="71" spans="3:5" x14ac:dyDescent="0.25">
      <c r="E71" s="4"/>
    </row>
    <row r="73" spans="3:5" x14ac:dyDescent="0.25">
      <c r="E73" s="4"/>
    </row>
    <row r="74" spans="3:5" x14ac:dyDescent="0.25">
      <c r="E74" s="4"/>
    </row>
    <row r="77" spans="3:5" x14ac:dyDescent="0.25">
      <c r="E77" s="4"/>
    </row>
    <row r="78" spans="3:5" x14ac:dyDescent="0.25">
      <c r="E78" s="4"/>
    </row>
    <row r="80" spans="3:5" x14ac:dyDescent="0.25">
      <c r="E80" s="4"/>
    </row>
    <row r="81" spans="5:5" x14ac:dyDescent="0.25">
      <c r="E81" s="4"/>
    </row>
    <row r="84" spans="5:5" x14ac:dyDescent="0.25">
      <c r="E84" s="4"/>
    </row>
    <row r="85" spans="5:5" x14ac:dyDescent="0.25">
      <c r="E85" s="4"/>
    </row>
    <row r="88" spans="5:5" x14ac:dyDescent="0.25">
      <c r="E88" s="4"/>
    </row>
    <row r="89" spans="5:5" x14ac:dyDescent="0.25">
      <c r="E89" s="4"/>
    </row>
    <row r="90" spans="5:5" x14ac:dyDescent="0.25">
      <c r="E90" s="4"/>
    </row>
    <row r="93" spans="5:5" x14ac:dyDescent="0.25">
      <c r="E93" s="4"/>
    </row>
    <row r="99" spans="5:5" x14ac:dyDescent="0.25">
      <c r="E99" s="4"/>
    </row>
  </sheetData>
  <autoFilter ref="A4:H70" xr:uid="{00000000-0009-0000-0000-000004000000}">
    <sortState xmlns:xlrd2="http://schemas.microsoft.com/office/spreadsheetml/2017/richdata2" ref="A5:H70">
      <sortCondition ref="A4:A70"/>
    </sortState>
  </autoFilter>
  <sortState xmlns:xlrd2="http://schemas.microsoft.com/office/spreadsheetml/2017/richdata2" ref="C5:D89">
    <sortCondition ref="C5:C89"/>
  </sortState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copies="8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72"/>
  <sheetViews>
    <sheetView workbookViewId="0">
      <selection activeCell="L7" sqref="L7"/>
    </sheetView>
  </sheetViews>
  <sheetFormatPr defaultRowHeight="15" x14ac:dyDescent="0.25"/>
  <cols>
    <col min="1" max="1" width="9.140625" style="2"/>
    <col min="2" max="2" width="26.7109375" customWidth="1"/>
    <col min="3" max="10" width="9.140625" style="2"/>
  </cols>
  <sheetData>
    <row r="1" spans="1:10" s="11" customFormat="1" ht="21" x14ac:dyDescent="0.35">
      <c r="A1" s="30" t="s">
        <v>61</v>
      </c>
      <c r="B1" s="30"/>
      <c r="C1" s="30"/>
      <c r="D1" s="30"/>
      <c r="E1" s="30"/>
      <c r="F1" s="30"/>
      <c r="G1" s="30"/>
      <c r="H1" s="30"/>
      <c r="I1" s="30"/>
      <c r="J1" s="28"/>
    </row>
    <row r="2" spans="1:10" x14ac:dyDescent="0.25">
      <c r="A2" s="32" t="s">
        <v>11</v>
      </c>
      <c r="B2" s="32"/>
      <c r="C2" s="32"/>
      <c r="D2" s="32"/>
      <c r="E2" s="32"/>
      <c r="F2" s="32"/>
      <c r="G2" s="32"/>
      <c r="H2" s="32"/>
      <c r="I2" s="32"/>
    </row>
    <row r="3" spans="1:10" x14ac:dyDescent="0.25">
      <c r="A3" s="32" t="s">
        <v>16</v>
      </c>
      <c r="B3" s="32"/>
      <c r="C3" s="32"/>
      <c r="D3" s="32"/>
      <c r="E3" s="32"/>
      <c r="F3" s="32"/>
      <c r="G3" s="32"/>
      <c r="H3" s="32"/>
      <c r="I3" s="32"/>
    </row>
    <row r="5" spans="1:10" s="8" customFormat="1" ht="30" x14ac:dyDescent="0.25">
      <c r="A5" s="8" t="s">
        <v>0</v>
      </c>
      <c r="B5" s="8" t="s">
        <v>2</v>
      </c>
      <c r="C5" s="8" t="s">
        <v>3</v>
      </c>
      <c r="D5" s="8" t="s">
        <v>12</v>
      </c>
      <c r="E5" s="8" t="s">
        <v>10</v>
      </c>
      <c r="F5" s="8" t="s">
        <v>17</v>
      </c>
      <c r="G5" s="8" t="s">
        <v>18</v>
      </c>
      <c r="H5" s="8" t="s">
        <v>13</v>
      </c>
      <c r="I5" s="8" t="s">
        <v>55</v>
      </c>
      <c r="J5" s="8" t="s">
        <v>92</v>
      </c>
    </row>
    <row r="6" spans="1:10" x14ac:dyDescent="0.25">
      <c r="A6" s="2">
        <v>1</v>
      </c>
      <c r="B6" t="s">
        <v>93</v>
      </c>
      <c r="C6" s="2" t="s">
        <v>27</v>
      </c>
      <c r="D6" s="2">
        <v>3</v>
      </c>
      <c r="F6" s="2">
        <v>1</v>
      </c>
      <c r="G6" s="2">
        <v>1</v>
      </c>
      <c r="H6" s="2">
        <v>2</v>
      </c>
      <c r="I6" s="2">
        <v>4</v>
      </c>
      <c r="J6" s="2">
        <f>COUNT(D6:I6)</f>
        <v>5</v>
      </c>
    </row>
    <row r="7" spans="1:10" x14ac:dyDescent="0.25">
      <c r="A7" s="2">
        <v>2</v>
      </c>
      <c r="B7" t="s">
        <v>49</v>
      </c>
      <c r="C7" s="2" t="s">
        <v>14</v>
      </c>
      <c r="D7" s="2">
        <v>4</v>
      </c>
      <c r="F7" s="2">
        <v>2</v>
      </c>
      <c r="G7" s="2">
        <v>3</v>
      </c>
      <c r="H7" s="2">
        <v>4</v>
      </c>
      <c r="I7" s="2">
        <v>9</v>
      </c>
      <c r="J7" s="2">
        <f>COUNT(D7:H7)</f>
        <v>4</v>
      </c>
    </row>
    <row r="8" spans="1:10" x14ac:dyDescent="0.25">
      <c r="A8" s="2">
        <v>3</v>
      </c>
      <c r="B8" t="s">
        <v>89</v>
      </c>
      <c r="C8" s="2" t="s">
        <v>27</v>
      </c>
      <c r="E8" s="2">
        <v>3</v>
      </c>
      <c r="F8" s="2">
        <v>3</v>
      </c>
      <c r="G8" s="2">
        <v>5</v>
      </c>
      <c r="H8" s="2">
        <v>5</v>
      </c>
      <c r="I8" s="2">
        <f>G8+F8+E8</f>
        <v>11</v>
      </c>
      <c r="J8" s="2">
        <f>COUNT(D8:H8)</f>
        <v>4</v>
      </c>
    </row>
    <row r="9" spans="1:10" x14ac:dyDescent="0.25">
      <c r="A9" s="2">
        <v>4</v>
      </c>
      <c r="B9" t="s">
        <v>37</v>
      </c>
      <c r="C9" s="2" t="s">
        <v>27</v>
      </c>
      <c r="F9" s="2">
        <v>4</v>
      </c>
      <c r="G9" s="2">
        <v>7</v>
      </c>
      <c r="H9" s="2">
        <v>3</v>
      </c>
      <c r="I9" s="2">
        <v>14</v>
      </c>
      <c r="J9" s="2">
        <f>COUNT(D9:I9)</f>
        <v>4</v>
      </c>
    </row>
    <row r="10" spans="1:10" x14ac:dyDescent="0.25">
      <c r="A10" s="2">
        <v>5</v>
      </c>
      <c r="B10" t="s">
        <v>90</v>
      </c>
      <c r="C10" s="2" t="s">
        <v>9</v>
      </c>
      <c r="E10" s="2">
        <v>8</v>
      </c>
      <c r="F10" s="2">
        <v>6</v>
      </c>
      <c r="G10" s="2">
        <v>2</v>
      </c>
      <c r="H10" s="2">
        <v>6</v>
      </c>
      <c r="I10" s="2">
        <f>G10+F10+E10</f>
        <v>16</v>
      </c>
      <c r="J10" s="2">
        <f>COUNT(D10:H10)</f>
        <v>4</v>
      </c>
    </row>
    <row r="11" spans="1:10" x14ac:dyDescent="0.25">
      <c r="A11" s="2">
        <v>6</v>
      </c>
      <c r="B11" t="s">
        <v>30</v>
      </c>
      <c r="C11" s="2" t="s">
        <v>14</v>
      </c>
      <c r="D11" s="2">
        <v>11</v>
      </c>
      <c r="E11" s="2">
        <v>6</v>
      </c>
      <c r="F11" s="2">
        <v>5</v>
      </c>
      <c r="G11" s="2">
        <v>8</v>
      </c>
      <c r="H11" s="2">
        <v>10</v>
      </c>
      <c r="I11" s="2">
        <f>E11+F11+G11</f>
        <v>19</v>
      </c>
      <c r="J11" s="2">
        <f>COUNT(D11:H11)</f>
        <v>5</v>
      </c>
    </row>
    <row r="12" spans="1:10" x14ac:dyDescent="0.25">
      <c r="A12" s="2">
        <v>7</v>
      </c>
      <c r="B12" t="s">
        <v>74</v>
      </c>
      <c r="C12" s="2" t="s">
        <v>27</v>
      </c>
      <c r="D12" s="2">
        <v>8</v>
      </c>
      <c r="F12" s="2">
        <v>7</v>
      </c>
      <c r="G12" s="2">
        <v>6</v>
      </c>
      <c r="I12" s="2">
        <f>G12+F12+D12</f>
        <v>21</v>
      </c>
      <c r="J12" s="2">
        <f>COUNT(D12:H12)</f>
        <v>3</v>
      </c>
    </row>
    <row r="13" spans="1:10" x14ac:dyDescent="0.25">
      <c r="A13" s="2">
        <v>8</v>
      </c>
      <c r="B13" t="s">
        <v>94</v>
      </c>
      <c r="C13" s="2" t="s">
        <v>27</v>
      </c>
      <c r="D13" s="2">
        <v>7</v>
      </c>
      <c r="F13" s="2">
        <v>10</v>
      </c>
      <c r="G13" s="2">
        <v>9</v>
      </c>
      <c r="H13" s="2">
        <v>11</v>
      </c>
      <c r="I13" s="2">
        <f>D13+F13+G13</f>
        <v>26</v>
      </c>
      <c r="J13" s="2">
        <f>COUNT(D13:H13)</f>
        <v>4</v>
      </c>
    </row>
    <row r="14" spans="1:10" x14ac:dyDescent="0.25">
      <c r="A14" s="2">
        <v>9</v>
      </c>
      <c r="B14" t="s">
        <v>41</v>
      </c>
      <c r="C14" s="2" t="s">
        <v>14</v>
      </c>
      <c r="D14" s="2">
        <v>16</v>
      </c>
      <c r="E14" s="2">
        <v>10</v>
      </c>
      <c r="H14" s="2">
        <v>14</v>
      </c>
      <c r="I14" s="2">
        <v>30</v>
      </c>
      <c r="J14" s="2">
        <f>COUNT(D14:I14)</f>
        <v>4</v>
      </c>
    </row>
    <row r="15" spans="1:10" x14ac:dyDescent="0.25">
      <c r="A15" s="2">
        <v>10</v>
      </c>
      <c r="B15" t="s">
        <v>39</v>
      </c>
      <c r="C15" s="2" t="s">
        <v>24</v>
      </c>
      <c r="E15" s="2">
        <v>11</v>
      </c>
      <c r="F15" s="2">
        <v>9</v>
      </c>
      <c r="G15" s="2">
        <v>18</v>
      </c>
      <c r="H15" s="2">
        <v>12</v>
      </c>
      <c r="I15" s="2">
        <f>E15+F15+H15</f>
        <v>32</v>
      </c>
      <c r="J15" s="2">
        <f>COUNT(D15:H15)</f>
        <v>4</v>
      </c>
    </row>
    <row r="16" spans="1:10" x14ac:dyDescent="0.25">
      <c r="A16" s="2">
        <v>11</v>
      </c>
      <c r="B16" t="s">
        <v>56</v>
      </c>
      <c r="C16" s="2" t="s">
        <v>9</v>
      </c>
      <c r="F16" s="2">
        <v>13</v>
      </c>
      <c r="G16" s="2">
        <v>4</v>
      </c>
      <c r="H16" s="2">
        <v>18</v>
      </c>
      <c r="I16" s="2">
        <v>35</v>
      </c>
      <c r="J16" s="2">
        <f>COUNT(D16:I16)</f>
        <v>4</v>
      </c>
    </row>
    <row r="17" spans="1:10" x14ac:dyDescent="0.25">
      <c r="A17" s="2">
        <v>11</v>
      </c>
      <c r="B17" t="s">
        <v>72</v>
      </c>
      <c r="C17" s="2" t="s">
        <v>73</v>
      </c>
      <c r="D17" s="2">
        <v>13</v>
      </c>
      <c r="F17" s="2">
        <v>12</v>
      </c>
      <c r="G17" s="2">
        <v>10</v>
      </c>
      <c r="I17" s="2">
        <f>G17+F17+D17</f>
        <v>35</v>
      </c>
      <c r="J17" s="2">
        <f t="shared" ref="J17:J26" si="0">COUNT(D17:H17)</f>
        <v>3</v>
      </c>
    </row>
    <row r="18" spans="1:10" x14ac:dyDescent="0.25">
      <c r="A18" s="2">
        <v>13</v>
      </c>
      <c r="B18" t="s">
        <v>71</v>
      </c>
      <c r="C18" s="2" t="s">
        <v>14</v>
      </c>
      <c r="D18" s="2">
        <v>21</v>
      </c>
      <c r="E18" s="2">
        <v>12</v>
      </c>
      <c r="F18" s="2">
        <v>15</v>
      </c>
      <c r="G18" s="2">
        <v>20</v>
      </c>
      <c r="H18" s="2">
        <v>16</v>
      </c>
      <c r="I18" s="2">
        <f>H18+F18+E18</f>
        <v>43</v>
      </c>
      <c r="J18" s="2">
        <f t="shared" si="0"/>
        <v>5</v>
      </c>
    </row>
    <row r="19" spans="1:10" x14ac:dyDescent="0.25">
      <c r="A19" s="2">
        <v>13</v>
      </c>
      <c r="B19" t="s">
        <v>8</v>
      </c>
      <c r="C19" s="2" t="s">
        <v>9</v>
      </c>
      <c r="D19" s="2">
        <v>18</v>
      </c>
      <c r="E19" s="2">
        <v>15</v>
      </c>
      <c r="F19" s="2">
        <v>14</v>
      </c>
      <c r="G19" s="2">
        <v>14</v>
      </c>
      <c r="I19" s="2">
        <f>G19+F19+E19</f>
        <v>43</v>
      </c>
      <c r="J19" s="2">
        <f t="shared" si="0"/>
        <v>4</v>
      </c>
    </row>
    <row r="20" spans="1:10" x14ac:dyDescent="0.25">
      <c r="A20" s="2">
        <v>15</v>
      </c>
      <c r="B20" t="s">
        <v>44</v>
      </c>
      <c r="C20" s="2" t="s">
        <v>14</v>
      </c>
      <c r="D20" s="2">
        <v>19</v>
      </c>
      <c r="E20" s="2">
        <v>14</v>
      </c>
      <c r="H20" s="2">
        <v>13</v>
      </c>
      <c r="I20" s="2">
        <f>D20+E20+H20</f>
        <v>46</v>
      </c>
      <c r="J20" s="2">
        <f t="shared" si="0"/>
        <v>3</v>
      </c>
    </row>
    <row r="21" spans="1:10" x14ac:dyDescent="0.25">
      <c r="A21" s="2">
        <v>16</v>
      </c>
      <c r="B21" t="s">
        <v>31</v>
      </c>
      <c r="C21" s="2" t="s">
        <v>9</v>
      </c>
      <c r="D21" s="2">
        <v>23</v>
      </c>
      <c r="E21" s="2">
        <v>18</v>
      </c>
      <c r="F21" s="2">
        <v>19</v>
      </c>
      <c r="G21" s="2">
        <v>11</v>
      </c>
      <c r="I21" s="2">
        <f>G21+F21+E21</f>
        <v>48</v>
      </c>
      <c r="J21" s="2">
        <f t="shared" si="0"/>
        <v>4</v>
      </c>
    </row>
    <row r="22" spans="1:10" x14ac:dyDescent="0.25">
      <c r="A22" s="2">
        <v>17</v>
      </c>
      <c r="B22" t="s">
        <v>68</v>
      </c>
      <c r="C22" s="2" t="s">
        <v>34</v>
      </c>
      <c r="D22" s="2">
        <v>22</v>
      </c>
      <c r="F22" s="2">
        <v>11</v>
      </c>
      <c r="G22" s="2">
        <v>16</v>
      </c>
      <c r="I22" s="2">
        <f>G22+F22+D22</f>
        <v>49</v>
      </c>
      <c r="J22" s="2">
        <f t="shared" si="0"/>
        <v>3</v>
      </c>
    </row>
    <row r="23" spans="1:10" x14ac:dyDescent="0.25">
      <c r="A23" s="2">
        <v>18</v>
      </c>
      <c r="B23" t="s">
        <v>66</v>
      </c>
      <c r="C23" s="2" t="s">
        <v>21</v>
      </c>
      <c r="D23" s="2">
        <v>28</v>
      </c>
      <c r="E23" s="2">
        <v>19</v>
      </c>
      <c r="F23" s="2">
        <v>17</v>
      </c>
      <c r="G23" s="2">
        <v>15</v>
      </c>
      <c r="I23" s="2">
        <f>G23+F23+E23</f>
        <v>51</v>
      </c>
      <c r="J23" s="2">
        <f t="shared" si="0"/>
        <v>4</v>
      </c>
    </row>
    <row r="24" spans="1:10" x14ac:dyDescent="0.25">
      <c r="A24" s="2">
        <v>19</v>
      </c>
      <c r="B24" t="s">
        <v>29</v>
      </c>
      <c r="C24" s="2" t="s">
        <v>9</v>
      </c>
      <c r="D24" s="2">
        <v>25</v>
      </c>
      <c r="E24" s="2">
        <v>23</v>
      </c>
      <c r="F24" s="2">
        <v>18</v>
      </c>
      <c r="G24" s="2">
        <v>17</v>
      </c>
      <c r="H24" s="2">
        <v>20</v>
      </c>
      <c r="I24" s="2">
        <f>H24+G24+F24</f>
        <v>55</v>
      </c>
      <c r="J24" s="2">
        <f t="shared" si="0"/>
        <v>5</v>
      </c>
    </row>
    <row r="25" spans="1:10" x14ac:dyDescent="0.25">
      <c r="A25" s="2">
        <v>20</v>
      </c>
      <c r="B25" t="s">
        <v>40</v>
      </c>
      <c r="C25" s="2" t="s">
        <v>9</v>
      </c>
      <c r="D25" s="2">
        <v>29</v>
      </c>
      <c r="F25" s="2">
        <v>16</v>
      </c>
      <c r="G25" s="2">
        <v>13</v>
      </c>
      <c r="I25" s="2">
        <f>G25+F25+D25</f>
        <v>58</v>
      </c>
      <c r="J25" s="2">
        <f t="shared" si="0"/>
        <v>3</v>
      </c>
    </row>
    <row r="26" spans="1:10" x14ac:dyDescent="0.25">
      <c r="A26" s="2">
        <v>21</v>
      </c>
      <c r="B26" t="s">
        <v>42</v>
      </c>
      <c r="C26" s="2" t="s">
        <v>22</v>
      </c>
      <c r="D26" s="2">
        <v>33</v>
      </c>
      <c r="F26" s="2">
        <v>20</v>
      </c>
      <c r="G26" s="2">
        <v>19</v>
      </c>
      <c r="H26" s="2">
        <v>21</v>
      </c>
      <c r="I26" s="2">
        <f>F26+G26+H26</f>
        <v>60</v>
      </c>
      <c r="J26" s="2">
        <f t="shared" si="0"/>
        <v>4</v>
      </c>
    </row>
    <row r="27" spans="1:10" x14ac:dyDescent="0.25">
      <c r="A27" s="2">
        <v>22</v>
      </c>
      <c r="B27" t="s">
        <v>43</v>
      </c>
      <c r="C27" s="2" t="s">
        <v>9</v>
      </c>
      <c r="D27" s="2">
        <v>30</v>
      </c>
      <c r="E27" s="2">
        <v>20</v>
      </c>
      <c r="H27" s="2">
        <v>19</v>
      </c>
      <c r="I27" s="2">
        <v>69</v>
      </c>
      <c r="J27" s="2">
        <f>COUNT(D27:I27)</f>
        <v>4</v>
      </c>
    </row>
    <row r="29" spans="1:10" x14ac:dyDescent="0.25">
      <c r="B29" t="s">
        <v>65</v>
      </c>
      <c r="C29" s="2" t="s">
        <v>21</v>
      </c>
      <c r="D29" s="2">
        <v>2</v>
      </c>
      <c r="H29" s="2">
        <v>1</v>
      </c>
      <c r="J29" s="2">
        <f t="shared" ref="J29:J56" si="1">COUNT(D29:H29)</f>
        <v>2</v>
      </c>
    </row>
    <row r="30" spans="1:10" x14ac:dyDescent="0.25">
      <c r="B30" t="s">
        <v>51</v>
      </c>
      <c r="C30" s="2" t="s">
        <v>14</v>
      </c>
      <c r="D30" s="2">
        <v>9</v>
      </c>
      <c r="H30" s="2">
        <v>8</v>
      </c>
      <c r="J30" s="2">
        <f t="shared" si="1"/>
        <v>2</v>
      </c>
    </row>
    <row r="31" spans="1:10" x14ac:dyDescent="0.25">
      <c r="B31" t="s">
        <v>78</v>
      </c>
      <c r="C31" s="2" t="s">
        <v>14</v>
      </c>
      <c r="E31" s="2">
        <v>9</v>
      </c>
      <c r="H31" s="2">
        <v>9</v>
      </c>
      <c r="J31" s="2">
        <f t="shared" si="1"/>
        <v>2</v>
      </c>
    </row>
    <row r="32" spans="1:10" x14ac:dyDescent="0.25">
      <c r="B32" t="s">
        <v>86</v>
      </c>
      <c r="C32" s="2" t="s">
        <v>26</v>
      </c>
      <c r="E32" s="2">
        <v>13</v>
      </c>
      <c r="H32" s="2">
        <v>15</v>
      </c>
      <c r="J32" s="2">
        <f t="shared" si="1"/>
        <v>2</v>
      </c>
    </row>
    <row r="33" spans="2:10" x14ac:dyDescent="0.25">
      <c r="B33" t="s">
        <v>91</v>
      </c>
      <c r="C33" s="2" t="s">
        <v>21</v>
      </c>
      <c r="F33" s="2">
        <v>8</v>
      </c>
      <c r="G33" s="2">
        <v>12</v>
      </c>
      <c r="J33" s="2">
        <f t="shared" si="1"/>
        <v>2</v>
      </c>
    </row>
    <row r="34" spans="2:10" x14ac:dyDescent="0.25">
      <c r="B34" t="s">
        <v>70</v>
      </c>
      <c r="C34" s="2" t="s">
        <v>14</v>
      </c>
      <c r="D34" s="2">
        <v>10</v>
      </c>
      <c r="E34" s="2">
        <v>21</v>
      </c>
      <c r="J34" s="2">
        <f t="shared" si="1"/>
        <v>2</v>
      </c>
    </row>
    <row r="35" spans="2:10" x14ac:dyDescent="0.25">
      <c r="B35" t="s">
        <v>50</v>
      </c>
      <c r="C35" s="2" t="s">
        <v>9</v>
      </c>
      <c r="D35" s="2">
        <v>24</v>
      </c>
      <c r="E35" s="2">
        <v>16</v>
      </c>
      <c r="J35" s="2">
        <f t="shared" si="1"/>
        <v>2</v>
      </c>
    </row>
    <row r="36" spans="2:10" x14ac:dyDescent="0.25">
      <c r="B36" t="s">
        <v>63</v>
      </c>
      <c r="C36" s="2" t="s">
        <v>14</v>
      </c>
      <c r="D36" s="2">
        <v>5</v>
      </c>
      <c r="E36" s="2">
        <v>5</v>
      </c>
      <c r="J36" s="2">
        <f t="shared" si="1"/>
        <v>2</v>
      </c>
    </row>
    <row r="37" spans="2:10" x14ac:dyDescent="0.25">
      <c r="B37" t="s">
        <v>28</v>
      </c>
      <c r="C37" s="2" t="s">
        <v>21</v>
      </c>
      <c r="D37" s="2">
        <v>1</v>
      </c>
      <c r="E37" s="2">
        <v>2</v>
      </c>
      <c r="J37" s="2">
        <f t="shared" si="1"/>
        <v>2</v>
      </c>
    </row>
    <row r="38" spans="2:10" x14ac:dyDescent="0.25">
      <c r="B38" t="s">
        <v>96</v>
      </c>
      <c r="C38" s="2" t="s">
        <v>27</v>
      </c>
      <c r="H38" s="2">
        <v>7</v>
      </c>
      <c r="J38" s="2">
        <f t="shared" si="1"/>
        <v>1</v>
      </c>
    </row>
    <row r="39" spans="2:10" x14ac:dyDescent="0.25">
      <c r="B39" t="s">
        <v>100</v>
      </c>
      <c r="C39" s="2" t="s">
        <v>14</v>
      </c>
      <c r="H39" s="2">
        <v>17</v>
      </c>
      <c r="J39" s="2">
        <f t="shared" si="1"/>
        <v>1</v>
      </c>
    </row>
    <row r="40" spans="2:10" x14ac:dyDescent="0.25">
      <c r="B40" t="s">
        <v>53</v>
      </c>
      <c r="C40" s="2" t="s">
        <v>21</v>
      </c>
      <c r="D40" s="2">
        <v>15</v>
      </c>
      <c r="J40" s="2">
        <f t="shared" si="1"/>
        <v>1</v>
      </c>
    </row>
    <row r="41" spans="2:10" x14ac:dyDescent="0.25">
      <c r="B41" t="s">
        <v>69</v>
      </c>
      <c r="C41" s="2" t="s">
        <v>27</v>
      </c>
      <c r="D41" s="2">
        <v>27</v>
      </c>
      <c r="J41" s="2">
        <f t="shared" si="1"/>
        <v>1</v>
      </c>
    </row>
    <row r="42" spans="2:10" x14ac:dyDescent="0.25">
      <c r="B42" t="s">
        <v>35</v>
      </c>
      <c r="C42" s="2" t="s">
        <v>21</v>
      </c>
      <c r="D42"/>
      <c r="E42" s="2">
        <v>17</v>
      </c>
      <c r="J42" s="2">
        <f t="shared" si="1"/>
        <v>1</v>
      </c>
    </row>
    <row r="43" spans="2:10" x14ac:dyDescent="0.25">
      <c r="B43" t="s">
        <v>85</v>
      </c>
      <c r="C43" s="2" t="s">
        <v>73</v>
      </c>
      <c r="E43" s="2">
        <v>22</v>
      </c>
      <c r="J43" s="2">
        <f t="shared" si="1"/>
        <v>1</v>
      </c>
    </row>
    <row r="44" spans="2:10" x14ac:dyDescent="0.25">
      <c r="B44" t="s">
        <v>36</v>
      </c>
      <c r="C44" s="2" t="s">
        <v>27</v>
      </c>
      <c r="E44" s="2">
        <v>4</v>
      </c>
      <c r="J44" s="2">
        <f t="shared" si="1"/>
        <v>1</v>
      </c>
    </row>
    <row r="45" spans="2:10" x14ac:dyDescent="0.25">
      <c r="B45" t="s">
        <v>76</v>
      </c>
      <c r="C45" s="2" t="s">
        <v>24</v>
      </c>
      <c r="D45" s="2">
        <v>34</v>
      </c>
      <c r="J45" s="2">
        <f t="shared" si="1"/>
        <v>1</v>
      </c>
    </row>
    <row r="46" spans="2:10" x14ac:dyDescent="0.25">
      <c r="B46" t="s">
        <v>45</v>
      </c>
      <c r="C46" s="2" t="s">
        <v>34</v>
      </c>
      <c r="D46" s="2">
        <v>31</v>
      </c>
      <c r="J46" s="2">
        <f t="shared" si="1"/>
        <v>1</v>
      </c>
    </row>
    <row r="47" spans="2:10" x14ac:dyDescent="0.25">
      <c r="B47" t="s">
        <v>80</v>
      </c>
      <c r="C47" s="2" t="s">
        <v>25</v>
      </c>
      <c r="E47" s="2">
        <v>24</v>
      </c>
      <c r="J47" s="2">
        <f t="shared" si="1"/>
        <v>1</v>
      </c>
    </row>
    <row r="48" spans="2:10" x14ac:dyDescent="0.25">
      <c r="B48" t="s">
        <v>81</v>
      </c>
      <c r="C48" s="2" t="s">
        <v>27</v>
      </c>
      <c r="E48" s="2">
        <v>1</v>
      </c>
      <c r="J48" s="2">
        <f t="shared" si="1"/>
        <v>1</v>
      </c>
    </row>
    <row r="49" spans="2:10" x14ac:dyDescent="0.25">
      <c r="B49" t="s">
        <v>75</v>
      </c>
      <c r="C49" s="2" t="s">
        <v>27</v>
      </c>
      <c r="D49" s="2">
        <v>12</v>
      </c>
      <c r="J49" s="2">
        <f t="shared" si="1"/>
        <v>1</v>
      </c>
    </row>
    <row r="50" spans="2:10" x14ac:dyDescent="0.25">
      <c r="B50" t="s">
        <v>52</v>
      </c>
      <c r="C50" s="2" t="s">
        <v>9</v>
      </c>
      <c r="D50" s="2">
        <v>14</v>
      </c>
      <c r="J50" s="2">
        <f t="shared" si="1"/>
        <v>1</v>
      </c>
    </row>
    <row r="51" spans="2:10" x14ac:dyDescent="0.25">
      <c r="B51" t="s">
        <v>77</v>
      </c>
      <c r="C51" s="2" t="s">
        <v>14</v>
      </c>
      <c r="E51" s="2">
        <v>7</v>
      </c>
      <c r="J51" s="2">
        <f t="shared" si="1"/>
        <v>1</v>
      </c>
    </row>
    <row r="52" spans="2:10" x14ac:dyDescent="0.25">
      <c r="B52" t="s">
        <v>46</v>
      </c>
      <c r="C52" s="2" t="s">
        <v>14</v>
      </c>
      <c r="D52" s="2">
        <v>17</v>
      </c>
      <c r="J52" s="2">
        <f t="shared" si="1"/>
        <v>1</v>
      </c>
    </row>
    <row r="53" spans="2:10" x14ac:dyDescent="0.25">
      <c r="B53" t="s">
        <v>67</v>
      </c>
      <c r="C53" s="2" t="s">
        <v>21</v>
      </c>
      <c r="D53" s="2">
        <v>32</v>
      </c>
      <c r="J53" s="2">
        <f t="shared" si="1"/>
        <v>1</v>
      </c>
    </row>
    <row r="54" spans="2:10" x14ac:dyDescent="0.25">
      <c r="B54" t="s">
        <v>32</v>
      </c>
      <c r="C54" s="2" t="s">
        <v>21</v>
      </c>
      <c r="D54" s="2">
        <v>26</v>
      </c>
      <c r="J54" s="2">
        <f t="shared" si="1"/>
        <v>1</v>
      </c>
    </row>
    <row r="55" spans="2:10" x14ac:dyDescent="0.25">
      <c r="B55" t="s">
        <v>64</v>
      </c>
      <c r="C55" s="2" t="s">
        <v>14</v>
      </c>
      <c r="D55" s="2">
        <v>6</v>
      </c>
      <c r="J55" s="2">
        <f t="shared" si="1"/>
        <v>1</v>
      </c>
    </row>
    <row r="56" spans="2:10" x14ac:dyDescent="0.25">
      <c r="B56" t="s">
        <v>62</v>
      </c>
      <c r="C56" s="2" t="s">
        <v>9</v>
      </c>
      <c r="D56" s="2">
        <v>20</v>
      </c>
      <c r="J56" s="2">
        <f t="shared" si="1"/>
        <v>1</v>
      </c>
    </row>
    <row r="64" spans="2:10" x14ac:dyDescent="0.25">
      <c r="D64"/>
    </row>
    <row r="67" spans="4:4" x14ac:dyDescent="0.25">
      <c r="D67"/>
    </row>
    <row r="72" spans="4:4" x14ac:dyDescent="0.25">
      <c r="D72"/>
    </row>
  </sheetData>
  <autoFilter ref="A5:J5" xr:uid="{00000000-0009-0000-0000-000005000000}">
    <sortState xmlns:xlrd2="http://schemas.microsoft.com/office/spreadsheetml/2017/richdata2" ref="A6:J55">
      <sortCondition ref="I5"/>
    </sortState>
  </autoFilter>
  <mergeCells count="3">
    <mergeCell ref="A1:I1"/>
    <mergeCell ref="A2:I2"/>
    <mergeCell ref="A3:I3"/>
  </mergeCells>
  <pageMargins left="0.70866141732283472" right="0.70866141732283472" top="0.74803149606299213" bottom="0.74803149606299213" header="0.31496062992125984" footer="0.31496062992125984"/>
  <pageSetup paperSize="9" scale="81" fitToHeight="2" orientation="landscape" horizontalDpi="4294967294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65"/>
  <sheetViews>
    <sheetView workbookViewId="0">
      <selection activeCell="M9" sqref="M9"/>
    </sheetView>
  </sheetViews>
  <sheetFormatPr defaultRowHeight="15" x14ac:dyDescent="0.25"/>
  <cols>
    <col min="1" max="1" width="9.140625" style="2"/>
    <col min="2" max="2" width="26.28515625" customWidth="1"/>
    <col min="3" max="3" width="9.140625" style="2"/>
    <col min="4" max="4" width="8.85546875" style="2" customWidth="1"/>
    <col min="5" max="5" width="9.140625" style="2"/>
    <col min="6" max="7" width="9.140625" style="12"/>
    <col min="8" max="10" width="9.140625" style="2"/>
  </cols>
  <sheetData>
    <row r="1" spans="1:10" s="11" customFormat="1" ht="21" x14ac:dyDescent="0.35">
      <c r="A1" s="30" t="s">
        <v>61</v>
      </c>
      <c r="B1" s="30"/>
      <c r="C1" s="30"/>
      <c r="D1" s="30"/>
      <c r="E1" s="30"/>
      <c r="F1" s="30"/>
      <c r="G1" s="30"/>
      <c r="H1" s="30"/>
      <c r="I1" s="30"/>
      <c r="J1" s="28"/>
    </row>
    <row r="2" spans="1:10" x14ac:dyDescent="0.25">
      <c r="A2" s="32" t="s">
        <v>11</v>
      </c>
      <c r="B2" s="32"/>
      <c r="C2" s="32"/>
      <c r="D2" s="32"/>
      <c r="E2" s="32"/>
      <c r="F2" s="32"/>
      <c r="G2" s="32"/>
      <c r="H2" s="32"/>
      <c r="I2" s="32"/>
    </row>
    <row r="3" spans="1:10" x14ac:dyDescent="0.25">
      <c r="A3" s="32" t="s">
        <v>15</v>
      </c>
      <c r="B3" s="32"/>
      <c r="C3" s="32"/>
      <c r="D3" s="32"/>
      <c r="E3" s="32"/>
      <c r="F3" s="32"/>
      <c r="G3" s="32"/>
      <c r="H3" s="32"/>
      <c r="I3" s="32"/>
    </row>
    <row r="5" spans="1:10" s="8" customFormat="1" ht="30" x14ac:dyDescent="0.25">
      <c r="A5" s="8" t="s">
        <v>0</v>
      </c>
      <c r="B5" s="8" t="s">
        <v>2</v>
      </c>
      <c r="C5" s="8" t="s">
        <v>3</v>
      </c>
      <c r="D5" s="8" t="s">
        <v>12</v>
      </c>
      <c r="E5" s="8" t="s">
        <v>10</v>
      </c>
      <c r="F5" s="26" t="s">
        <v>17</v>
      </c>
      <c r="G5" s="26" t="s">
        <v>18</v>
      </c>
      <c r="H5" s="8" t="s">
        <v>13</v>
      </c>
      <c r="I5" s="8" t="s">
        <v>54</v>
      </c>
      <c r="J5" s="8" t="s">
        <v>92</v>
      </c>
    </row>
    <row r="6" spans="1:10" x14ac:dyDescent="0.25">
      <c r="A6" s="2">
        <v>1</v>
      </c>
      <c r="B6" t="s">
        <v>93</v>
      </c>
      <c r="C6" s="2" t="s">
        <v>27</v>
      </c>
      <c r="D6" s="3">
        <v>1.1111111111111113E-3</v>
      </c>
      <c r="E6" s="12"/>
      <c r="F6" s="24">
        <v>6.9444444444444444E-5</v>
      </c>
      <c r="G6" s="12">
        <v>4.3981481481481481E-4</v>
      </c>
      <c r="H6" s="3">
        <v>4.8611111111111104E-4</v>
      </c>
      <c r="I6" s="12">
        <f>F6+G6+H6</f>
        <v>9.953703703703702E-4</v>
      </c>
      <c r="J6" s="2">
        <f t="shared" ref="J6:J27" si="0">COUNT(D6:H6)</f>
        <v>4</v>
      </c>
    </row>
    <row r="7" spans="1:10" x14ac:dyDescent="0.25">
      <c r="A7" s="2">
        <v>2</v>
      </c>
      <c r="B7" t="s">
        <v>56</v>
      </c>
      <c r="C7" s="2" t="s">
        <v>9</v>
      </c>
      <c r="D7" s="3"/>
      <c r="E7" s="3"/>
      <c r="F7" s="12">
        <v>4.861111111111111E-4</v>
      </c>
      <c r="G7" s="12">
        <v>4.3981481481481481E-4</v>
      </c>
      <c r="H7" s="4">
        <v>7.291666666666667E-4</v>
      </c>
      <c r="I7" s="12">
        <f>SUM(D7:H7)</f>
        <v>1.6550925925925926E-3</v>
      </c>
      <c r="J7" s="2">
        <f t="shared" si="0"/>
        <v>3</v>
      </c>
    </row>
    <row r="8" spans="1:10" x14ac:dyDescent="0.25">
      <c r="A8" s="2">
        <v>3</v>
      </c>
      <c r="B8" t="s">
        <v>49</v>
      </c>
      <c r="C8" s="2" t="s">
        <v>14</v>
      </c>
      <c r="D8" s="3">
        <v>4.745370370370372E-4</v>
      </c>
      <c r="E8" s="12"/>
      <c r="F8" s="12">
        <v>1.0416666666666667E-3</v>
      </c>
      <c r="G8" s="12">
        <v>9.7222222222222219E-4</v>
      </c>
      <c r="H8" s="12">
        <v>3.0092592592592595E-4</v>
      </c>
      <c r="I8" s="12">
        <f>D8+G8+H8</f>
        <v>1.7476851851851855E-3</v>
      </c>
      <c r="J8" s="2">
        <f t="shared" si="0"/>
        <v>4</v>
      </c>
    </row>
    <row r="9" spans="1:10" x14ac:dyDescent="0.25">
      <c r="A9" s="2">
        <v>4</v>
      </c>
      <c r="B9" t="s">
        <v>30</v>
      </c>
      <c r="C9" s="2" t="s">
        <v>14</v>
      </c>
      <c r="D9" s="3">
        <v>6.2499999999999709E-4</v>
      </c>
      <c r="E9" s="3">
        <v>1.3541666666666632E-3</v>
      </c>
      <c r="F9" s="12">
        <v>6.8287037037037036E-4</v>
      </c>
      <c r="G9" s="12">
        <v>5.5555555555555556E-4</v>
      </c>
      <c r="H9" s="4">
        <v>9.7222222222222209E-4</v>
      </c>
      <c r="I9" s="12">
        <f>G9+D9+F9</f>
        <v>1.8634259259259231E-3</v>
      </c>
      <c r="J9" s="2">
        <f t="shared" si="0"/>
        <v>5</v>
      </c>
    </row>
    <row r="10" spans="1:10" x14ac:dyDescent="0.25">
      <c r="A10" s="2">
        <v>5</v>
      </c>
      <c r="B10" t="s">
        <v>89</v>
      </c>
      <c r="C10" s="2" t="s">
        <v>27</v>
      </c>
      <c r="D10" s="3"/>
      <c r="E10" s="3">
        <v>2.3148148148148529E-4</v>
      </c>
      <c r="F10" s="24">
        <v>7.291666666666667E-4</v>
      </c>
      <c r="G10" s="12">
        <v>1.2731481481481483E-3</v>
      </c>
      <c r="H10" s="3"/>
      <c r="I10" s="12">
        <f>SUM(D10:H10)</f>
        <v>2.2337962962963001E-3</v>
      </c>
      <c r="J10" s="2">
        <f t="shared" si="0"/>
        <v>3</v>
      </c>
    </row>
    <row r="11" spans="1:10" x14ac:dyDescent="0.25">
      <c r="A11" s="2">
        <v>6</v>
      </c>
      <c r="B11" t="s">
        <v>8</v>
      </c>
      <c r="C11" s="2" t="s">
        <v>9</v>
      </c>
      <c r="D11" s="3">
        <v>6.5972222222222474E-4</v>
      </c>
      <c r="E11" s="3">
        <v>2.4768518518518481E-3</v>
      </c>
      <c r="F11" s="12">
        <v>1.4814814814814814E-3</v>
      </c>
      <c r="G11" s="12">
        <v>1.5046296296296297E-4</v>
      </c>
      <c r="H11" s="3"/>
      <c r="I11" s="12">
        <f>D11+F11+G11</f>
        <v>2.2916666666666688E-3</v>
      </c>
      <c r="J11" s="2">
        <f t="shared" si="0"/>
        <v>4</v>
      </c>
    </row>
    <row r="12" spans="1:10" x14ac:dyDescent="0.25">
      <c r="A12" s="2">
        <v>7</v>
      </c>
      <c r="B12" t="s">
        <v>94</v>
      </c>
      <c r="C12" s="2" t="s">
        <v>27</v>
      </c>
      <c r="D12" s="3">
        <v>5.9027777777777637E-4</v>
      </c>
      <c r="E12" s="3"/>
      <c r="F12" s="12">
        <v>2.0254629629629629E-3</v>
      </c>
      <c r="G12" s="12">
        <v>4.2824074074074075E-4</v>
      </c>
      <c r="H12" s="12">
        <v>1.7476851851851852E-3</v>
      </c>
      <c r="I12" s="12">
        <f>D12+G12+H12</f>
        <v>2.7662037037037021E-3</v>
      </c>
      <c r="J12" s="2">
        <f t="shared" si="0"/>
        <v>4</v>
      </c>
    </row>
    <row r="13" spans="1:10" x14ac:dyDescent="0.25">
      <c r="A13" s="2">
        <v>8</v>
      </c>
      <c r="B13" t="s">
        <v>72</v>
      </c>
      <c r="C13" s="2" t="s">
        <v>73</v>
      </c>
      <c r="D13" s="3">
        <v>2.0717592592592593E-3</v>
      </c>
      <c r="E13" s="12"/>
      <c r="F13" s="12">
        <v>2.7777777777777778E-4</v>
      </c>
      <c r="G13" s="12">
        <v>5.7870370370370367E-4</v>
      </c>
      <c r="H13" s="4"/>
      <c r="I13" s="12">
        <f>SUM(D13:H13)</f>
        <v>2.9282407407407408E-3</v>
      </c>
      <c r="J13" s="2">
        <f t="shared" si="0"/>
        <v>3</v>
      </c>
    </row>
    <row r="14" spans="1:10" x14ac:dyDescent="0.25">
      <c r="A14" s="2">
        <v>9</v>
      </c>
      <c r="B14" t="s">
        <v>40</v>
      </c>
      <c r="C14" s="2" t="s">
        <v>9</v>
      </c>
      <c r="D14" s="3">
        <v>1.0879629629629642E-3</v>
      </c>
      <c r="F14" s="12">
        <v>1.2268518518518518E-3</v>
      </c>
      <c r="G14" s="12">
        <v>6.4814814814814813E-4</v>
      </c>
      <c r="H14" s="3"/>
      <c r="I14" s="12">
        <f>SUM(D14:H14)</f>
        <v>2.9629629629629641E-3</v>
      </c>
      <c r="J14" s="2">
        <f t="shared" si="0"/>
        <v>3</v>
      </c>
    </row>
    <row r="15" spans="1:10" x14ac:dyDescent="0.25">
      <c r="A15" s="2">
        <v>10</v>
      </c>
      <c r="B15" t="s">
        <v>71</v>
      </c>
      <c r="C15" s="2" t="s">
        <v>14</v>
      </c>
      <c r="D15" s="3">
        <v>7.8703703703703748E-4</v>
      </c>
      <c r="E15" s="3">
        <v>1.041666666666663E-3</v>
      </c>
      <c r="F15" s="12">
        <v>2.0601851851851853E-3</v>
      </c>
      <c r="G15" s="12">
        <v>1.6712962962962964E-2</v>
      </c>
      <c r="H15" s="4">
        <v>1.1805555555555556E-3</v>
      </c>
      <c r="I15" s="12">
        <f>D15+E15+H15</f>
        <v>3.0092592592592558E-3</v>
      </c>
      <c r="J15" s="2">
        <f t="shared" si="0"/>
        <v>5</v>
      </c>
    </row>
    <row r="16" spans="1:10" x14ac:dyDescent="0.25">
      <c r="A16" s="2">
        <v>11</v>
      </c>
      <c r="B16" t="s">
        <v>41</v>
      </c>
      <c r="C16" s="2" t="s">
        <v>14</v>
      </c>
      <c r="D16" s="3">
        <v>1.1111111111111079E-3</v>
      </c>
      <c r="E16" s="3">
        <v>1.6550925925925969E-3</v>
      </c>
      <c r="F16" s="24"/>
      <c r="H16" s="3">
        <v>4.7453703703703704E-4</v>
      </c>
      <c r="I16" s="12">
        <f>SUM(D16:H16)</f>
        <v>3.2407407407407419E-3</v>
      </c>
      <c r="J16" s="2">
        <f t="shared" si="0"/>
        <v>3</v>
      </c>
    </row>
    <row r="17" spans="1:10" x14ac:dyDescent="0.25">
      <c r="A17" s="2">
        <v>12</v>
      </c>
      <c r="B17" t="s">
        <v>39</v>
      </c>
      <c r="C17" s="2" t="s">
        <v>24</v>
      </c>
      <c r="E17" s="3">
        <v>2.3842592592592665E-3</v>
      </c>
      <c r="F17" s="12">
        <v>4.861111111111111E-4</v>
      </c>
      <c r="G17" s="12">
        <v>2.0486111111111113E-3</v>
      </c>
      <c r="H17" s="4">
        <v>1.6435185185185183E-3</v>
      </c>
      <c r="I17" s="12">
        <f>F17+G17+H17</f>
        <v>4.178240740740741E-3</v>
      </c>
      <c r="J17" s="2">
        <f t="shared" si="0"/>
        <v>4</v>
      </c>
    </row>
    <row r="18" spans="1:10" x14ac:dyDescent="0.25">
      <c r="A18" s="2">
        <v>13</v>
      </c>
      <c r="B18" t="s">
        <v>74</v>
      </c>
      <c r="C18" s="2" t="s">
        <v>27</v>
      </c>
      <c r="D18" s="3">
        <v>1.3773148148148173E-3</v>
      </c>
      <c r="E18" s="12"/>
      <c r="F18" s="12">
        <v>2.0370370370370369E-3</v>
      </c>
      <c r="G18" s="12">
        <v>8.7962962962962962E-4</v>
      </c>
      <c r="H18" s="12"/>
      <c r="I18" s="12">
        <f>SUM(D18:H18)</f>
        <v>4.2939814814814837E-3</v>
      </c>
      <c r="J18" s="2">
        <f t="shared" si="0"/>
        <v>3</v>
      </c>
    </row>
    <row r="19" spans="1:10" x14ac:dyDescent="0.25">
      <c r="A19" s="2">
        <v>14</v>
      </c>
      <c r="B19" t="s">
        <v>88</v>
      </c>
      <c r="C19" s="2" t="s">
        <v>9</v>
      </c>
      <c r="E19" s="3">
        <v>2.8703703703703703E-3</v>
      </c>
      <c r="F19" s="12">
        <v>5.9027777777777778E-4</v>
      </c>
      <c r="G19" s="12">
        <v>2.2337962962962962E-3</v>
      </c>
      <c r="H19" s="4">
        <v>1.689814814814815E-3</v>
      </c>
      <c r="I19" s="12">
        <f>F19+G19+H19</f>
        <v>4.5138888888888885E-3</v>
      </c>
      <c r="J19" s="2">
        <f t="shared" si="0"/>
        <v>4</v>
      </c>
    </row>
    <row r="20" spans="1:10" x14ac:dyDescent="0.25">
      <c r="A20" s="2">
        <v>15</v>
      </c>
      <c r="B20" t="s">
        <v>42</v>
      </c>
      <c r="C20" s="2" t="s">
        <v>22</v>
      </c>
      <c r="D20" s="3">
        <v>1.840277777777774E-3</v>
      </c>
      <c r="F20" s="12">
        <v>2.0138888888888888E-3</v>
      </c>
      <c r="G20" s="12">
        <v>5.0231481481481481E-3</v>
      </c>
      <c r="H20" s="12">
        <v>1.1805555555555556E-3</v>
      </c>
      <c r="I20" s="12">
        <f>D20+F20+H20</f>
        <v>5.0347222222222182E-3</v>
      </c>
      <c r="J20" s="2">
        <f t="shared" si="0"/>
        <v>4</v>
      </c>
    </row>
    <row r="21" spans="1:10" x14ac:dyDescent="0.25">
      <c r="A21" s="2">
        <v>16</v>
      </c>
      <c r="B21" t="s">
        <v>37</v>
      </c>
      <c r="C21" s="2" t="s">
        <v>27</v>
      </c>
      <c r="E21" s="3"/>
      <c r="F21" s="12">
        <v>1.4351851851851852E-3</v>
      </c>
      <c r="G21" s="12">
        <v>1.5856481481481481E-3</v>
      </c>
      <c r="H21" s="4">
        <v>2.2569444444444447E-3</v>
      </c>
      <c r="I21" s="12">
        <f>SUM(D21:H21)</f>
        <v>5.2777777777777779E-3</v>
      </c>
      <c r="J21" s="2">
        <f t="shared" si="0"/>
        <v>3</v>
      </c>
    </row>
    <row r="22" spans="1:10" x14ac:dyDescent="0.25">
      <c r="A22" s="2">
        <v>17</v>
      </c>
      <c r="B22" t="s">
        <v>31</v>
      </c>
      <c r="C22" s="2" t="s">
        <v>9</v>
      </c>
      <c r="D22" s="3">
        <v>1.9675925925925972E-3</v>
      </c>
      <c r="E22" s="3">
        <v>1.4814814814814864E-3</v>
      </c>
      <c r="F22" s="12">
        <v>4.1898148148148146E-3</v>
      </c>
      <c r="G22" s="12">
        <v>2.5925925925925925E-3</v>
      </c>
      <c r="H22" s="12"/>
      <c r="I22" s="12">
        <f>D22+E22+G22</f>
        <v>6.0416666666666761E-3</v>
      </c>
      <c r="J22" s="2">
        <f t="shared" si="0"/>
        <v>4</v>
      </c>
    </row>
    <row r="23" spans="1:10" x14ac:dyDescent="0.25">
      <c r="A23" s="2">
        <v>18</v>
      </c>
      <c r="B23" t="s">
        <v>66</v>
      </c>
      <c r="C23" s="2" t="s">
        <v>21</v>
      </c>
      <c r="D23" s="3">
        <v>2.534722222222216E-3</v>
      </c>
      <c r="E23" s="3">
        <v>5.0231481481481446E-3</v>
      </c>
      <c r="F23" s="12">
        <v>1.8981481481481482E-3</v>
      </c>
      <c r="G23" s="12">
        <v>2.1759259259259258E-3</v>
      </c>
      <c r="H23" s="12"/>
      <c r="I23" s="12">
        <f>D23+F23+G23</f>
        <v>6.6087962962962897E-3</v>
      </c>
      <c r="J23" s="2">
        <f t="shared" si="0"/>
        <v>4</v>
      </c>
    </row>
    <row r="24" spans="1:10" x14ac:dyDescent="0.25">
      <c r="A24" s="2">
        <v>19</v>
      </c>
      <c r="B24" t="s">
        <v>43</v>
      </c>
      <c r="C24" s="2" t="s">
        <v>9</v>
      </c>
      <c r="D24" s="3">
        <v>1.2152777777777804E-3</v>
      </c>
      <c r="E24" s="3">
        <v>3.414351851851849E-3</v>
      </c>
      <c r="F24" s="24"/>
      <c r="H24" s="3">
        <v>3.4606481481481485E-3</v>
      </c>
      <c r="I24" s="12">
        <f>SUM(D24:H24)</f>
        <v>8.0902777777777778E-3</v>
      </c>
      <c r="J24" s="2">
        <f t="shared" si="0"/>
        <v>3</v>
      </c>
    </row>
    <row r="25" spans="1:10" x14ac:dyDescent="0.25">
      <c r="A25" s="2">
        <v>20</v>
      </c>
      <c r="B25" t="s">
        <v>29</v>
      </c>
      <c r="C25" s="2" t="s">
        <v>9</v>
      </c>
      <c r="D25" s="3">
        <v>9.2592592592592032E-5</v>
      </c>
      <c r="E25" s="3">
        <v>5.7175925925925866E-3</v>
      </c>
      <c r="F25" s="12">
        <v>4.4675925925925924E-3</v>
      </c>
      <c r="G25" s="12">
        <v>7.0486111111111114E-3</v>
      </c>
      <c r="H25" s="12">
        <v>4.0624999999999993E-3</v>
      </c>
      <c r="I25" s="12">
        <f>D25+F25+H25</f>
        <v>8.6226851851851846E-3</v>
      </c>
      <c r="J25" s="2">
        <f t="shared" si="0"/>
        <v>5</v>
      </c>
    </row>
    <row r="26" spans="1:10" x14ac:dyDescent="0.25">
      <c r="A26" s="2">
        <v>21</v>
      </c>
      <c r="B26" t="s">
        <v>44</v>
      </c>
      <c r="C26" s="2" t="s">
        <v>14</v>
      </c>
      <c r="D26" s="3">
        <v>6.1458333333333365E-3</v>
      </c>
      <c r="E26" s="12">
        <v>2.3148148148148151E-3</v>
      </c>
      <c r="H26" s="12">
        <v>8.449074074074075E-4</v>
      </c>
      <c r="I26" s="12">
        <f>SUM(D26:H26)</f>
        <v>9.3055555555555582E-3</v>
      </c>
      <c r="J26" s="2">
        <f t="shared" si="0"/>
        <v>3</v>
      </c>
    </row>
    <row r="27" spans="1:10" x14ac:dyDescent="0.25">
      <c r="A27" s="2">
        <v>22</v>
      </c>
      <c r="B27" t="s">
        <v>68</v>
      </c>
      <c r="C27" s="2" t="s">
        <v>34</v>
      </c>
      <c r="D27" s="3">
        <v>4.8726851851851882E-3</v>
      </c>
      <c r="E27" s="12"/>
      <c r="F27" s="24">
        <v>3.4375E-3</v>
      </c>
      <c r="G27" s="12">
        <v>2.7662037037037039E-3</v>
      </c>
      <c r="H27" s="3"/>
      <c r="I27" s="12">
        <f>SUM(D27:H27)</f>
        <v>1.1076388888888893E-2</v>
      </c>
      <c r="J27" s="2">
        <f t="shared" si="0"/>
        <v>3</v>
      </c>
    </row>
    <row r="28" spans="1:10" x14ac:dyDescent="0.25">
      <c r="D28" s="3"/>
      <c r="E28" s="12"/>
      <c r="F28" s="24"/>
      <c r="H28" s="3"/>
      <c r="I28" s="12"/>
    </row>
    <row r="29" spans="1:10" x14ac:dyDescent="0.25">
      <c r="B29" t="s">
        <v>91</v>
      </c>
      <c r="C29" s="2" t="s">
        <v>21</v>
      </c>
      <c r="D29" s="3"/>
      <c r="E29" s="12"/>
      <c r="F29" s="12">
        <v>1.0648148148148149E-3</v>
      </c>
      <c r="G29" s="12">
        <v>4.7453703703703704E-4</v>
      </c>
      <c r="H29" s="3"/>
      <c r="I29" s="12">
        <f t="shared" ref="I29:I59" si="1">SUM(D29:H29)</f>
        <v>1.5393518518518519E-3</v>
      </c>
      <c r="J29" s="2">
        <f t="shared" ref="J29:J59" si="2">COUNT(D29:H29)</f>
        <v>2</v>
      </c>
    </row>
    <row r="30" spans="1:10" x14ac:dyDescent="0.25">
      <c r="B30" t="s">
        <v>28</v>
      </c>
      <c r="C30" s="2" t="s">
        <v>21</v>
      </c>
      <c r="D30" s="3">
        <v>4.6296296296296016E-4</v>
      </c>
      <c r="E30" s="3">
        <v>1.0995370370370378E-3</v>
      </c>
      <c r="H30" s="4"/>
      <c r="I30" s="12">
        <f t="shared" si="1"/>
        <v>1.5624999999999979E-3</v>
      </c>
      <c r="J30" s="2">
        <f t="shared" si="2"/>
        <v>2</v>
      </c>
    </row>
    <row r="31" spans="1:10" x14ac:dyDescent="0.25">
      <c r="B31" t="s">
        <v>70</v>
      </c>
      <c r="C31" s="2" t="s">
        <v>14</v>
      </c>
      <c r="D31" s="3">
        <v>5.5555555555555566E-4</v>
      </c>
      <c r="E31" s="3">
        <v>1.1111111111111113E-3</v>
      </c>
      <c r="F31" s="27"/>
      <c r="H31" s="3"/>
      <c r="I31" s="12">
        <f t="shared" si="1"/>
        <v>1.666666666666667E-3</v>
      </c>
      <c r="J31" s="2">
        <f t="shared" si="2"/>
        <v>2</v>
      </c>
    </row>
    <row r="32" spans="1:10" x14ac:dyDescent="0.25">
      <c r="B32" t="s">
        <v>51</v>
      </c>
      <c r="C32" s="2" t="s">
        <v>14</v>
      </c>
      <c r="D32" s="3">
        <v>4.2824074074074292E-4</v>
      </c>
      <c r="E32" s="12"/>
      <c r="F32" s="24"/>
      <c r="H32" s="12">
        <v>1.5509259259259261E-3</v>
      </c>
      <c r="I32" s="12">
        <f t="shared" si="1"/>
        <v>1.979166666666669E-3</v>
      </c>
      <c r="J32" s="2">
        <f t="shared" si="2"/>
        <v>2</v>
      </c>
    </row>
    <row r="33" spans="2:10" x14ac:dyDescent="0.25">
      <c r="B33" t="s">
        <v>65</v>
      </c>
      <c r="C33" s="2" t="s">
        <v>21</v>
      </c>
      <c r="D33" s="3">
        <v>1.0879629629629642E-3</v>
      </c>
      <c r="E33" s="12"/>
      <c r="H33" s="3">
        <v>1.0185185185185186E-3</v>
      </c>
      <c r="I33" s="12">
        <f t="shared" si="1"/>
        <v>2.1064814814814826E-3</v>
      </c>
      <c r="J33" s="2">
        <f t="shared" si="2"/>
        <v>2</v>
      </c>
    </row>
    <row r="34" spans="2:10" x14ac:dyDescent="0.25">
      <c r="B34" t="s">
        <v>50</v>
      </c>
      <c r="C34" s="2" t="s">
        <v>9</v>
      </c>
      <c r="D34" s="3">
        <v>1.8634259259259246E-3</v>
      </c>
      <c r="E34" s="3">
        <v>4.6296296296296363E-4</v>
      </c>
      <c r="I34" s="12">
        <f t="shared" si="1"/>
        <v>2.3263888888888883E-3</v>
      </c>
      <c r="J34" s="2">
        <f t="shared" si="2"/>
        <v>2</v>
      </c>
    </row>
    <row r="35" spans="2:10" x14ac:dyDescent="0.25">
      <c r="B35" t="s">
        <v>63</v>
      </c>
      <c r="C35" s="2" t="s">
        <v>14</v>
      </c>
      <c r="D35" s="3">
        <v>6.2500000000000056E-4</v>
      </c>
      <c r="E35" s="3">
        <v>2.719907407407407E-3</v>
      </c>
      <c r="F35" s="24"/>
      <c r="H35" s="3"/>
      <c r="I35" s="12">
        <f t="shared" si="1"/>
        <v>3.3449074074074076E-3</v>
      </c>
      <c r="J35" s="2">
        <f t="shared" si="2"/>
        <v>2</v>
      </c>
    </row>
    <row r="36" spans="2:10" x14ac:dyDescent="0.25">
      <c r="B36" t="s">
        <v>78</v>
      </c>
      <c r="C36" s="2" t="s">
        <v>14</v>
      </c>
      <c r="D36" s="3"/>
      <c r="E36" s="3">
        <v>4.05092592592593E-3</v>
      </c>
      <c r="H36" s="12">
        <v>1.4583333333333334E-3</v>
      </c>
      <c r="I36" s="12">
        <f t="shared" si="1"/>
        <v>5.5092592592592632E-3</v>
      </c>
      <c r="J36" s="2">
        <f t="shared" si="2"/>
        <v>2</v>
      </c>
    </row>
    <row r="37" spans="2:10" x14ac:dyDescent="0.25">
      <c r="B37" t="s">
        <v>35</v>
      </c>
      <c r="C37" s="2" t="s">
        <v>21</v>
      </c>
      <c r="E37" s="3">
        <v>6.2962962962962998E-3</v>
      </c>
      <c r="H37" s="4">
        <v>7.6388888888888893E-4</v>
      </c>
      <c r="I37" s="12">
        <f t="shared" si="1"/>
        <v>7.0601851851851884E-3</v>
      </c>
      <c r="J37" s="2">
        <f t="shared" si="2"/>
        <v>2</v>
      </c>
    </row>
    <row r="38" spans="2:10" x14ac:dyDescent="0.25">
      <c r="B38" t="s">
        <v>86</v>
      </c>
      <c r="C38" s="2" t="s">
        <v>26</v>
      </c>
      <c r="D38" s="3"/>
      <c r="E38" s="3">
        <v>2.4305555555555608E-3</v>
      </c>
      <c r="F38" s="24"/>
      <c r="H38" s="3">
        <v>5.8796296296296296E-3</v>
      </c>
      <c r="I38" s="12">
        <f t="shared" si="1"/>
        <v>8.3101851851851913E-3</v>
      </c>
      <c r="J38" s="2">
        <f t="shared" si="2"/>
        <v>2</v>
      </c>
    </row>
    <row r="39" spans="2:10" x14ac:dyDescent="0.25">
      <c r="B39" t="s">
        <v>36</v>
      </c>
      <c r="C39" s="2" t="s">
        <v>27</v>
      </c>
      <c r="E39" s="3">
        <v>2.6620370370369906E-4</v>
      </c>
      <c r="I39" s="12">
        <f t="shared" si="1"/>
        <v>2.6620370370369906E-4</v>
      </c>
      <c r="J39" s="2">
        <f t="shared" si="2"/>
        <v>1</v>
      </c>
    </row>
    <row r="40" spans="2:10" x14ac:dyDescent="0.25">
      <c r="B40" t="s">
        <v>46</v>
      </c>
      <c r="C40" s="2" t="s">
        <v>14</v>
      </c>
      <c r="D40" s="3">
        <v>3.2407407407407732E-4</v>
      </c>
      <c r="E40" s="12"/>
      <c r="I40" s="12">
        <f t="shared" si="1"/>
        <v>3.2407407407407732E-4</v>
      </c>
      <c r="J40" s="2">
        <f t="shared" si="2"/>
        <v>1</v>
      </c>
    </row>
    <row r="41" spans="2:10" x14ac:dyDescent="0.25">
      <c r="B41" t="s">
        <v>75</v>
      </c>
      <c r="C41" s="2" t="s">
        <v>27</v>
      </c>
      <c r="D41" s="3">
        <v>3.4722222222222099E-4</v>
      </c>
      <c r="E41" s="3"/>
      <c r="F41" s="27"/>
      <c r="H41" s="3"/>
      <c r="I41" s="12">
        <f t="shared" si="1"/>
        <v>3.4722222222222099E-4</v>
      </c>
      <c r="J41" s="2">
        <f t="shared" si="2"/>
        <v>1</v>
      </c>
    </row>
    <row r="42" spans="2:10" x14ac:dyDescent="0.25">
      <c r="B42" t="s">
        <v>69</v>
      </c>
      <c r="C42" s="2" t="s">
        <v>27</v>
      </c>
      <c r="D42" s="3">
        <v>3.9351851851851874E-4</v>
      </c>
      <c r="E42" s="3"/>
      <c r="F42" s="24"/>
      <c r="H42" s="12"/>
      <c r="I42" s="12">
        <f t="shared" si="1"/>
        <v>3.9351851851851874E-4</v>
      </c>
      <c r="J42" s="2">
        <f t="shared" si="2"/>
        <v>1</v>
      </c>
    </row>
    <row r="43" spans="2:10" x14ac:dyDescent="0.25">
      <c r="B43" t="s">
        <v>62</v>
      </c>
      <c r="C43" s="2" t="s">
        <v>9</v>
      </c>
      <c r="D43" s="3">
        <v>9.0277777777777318E-4</v>
      </c>
      <c r="F43" s="24"/>
      <c r="H43" s="12"/>
      <c r="I43" s="12">
        <f t="shared" si="1"/>
        <v>9.0277777777777318E-4</v>
      </c>
      <c r="J43" s="2">
        <f t="shared" si="2"/>
        <v>1</v>
      </c>
    </row>
    <row r="44" spans="2:10" x14ac:dyDescent="0.25">
      <c r="B44" t="s">
        <v>100</v>
      </c>
      <c r="C44" s="2" t="s">
        <v>14</v>
      </c>
      <c r="D44" s="3"/>
      <c r="E44" s="3"/>
      <c r="F44" s="27"/>
      <c r="H44" s="12">
        <v>9.6064814814814808E-4</v>
      </c>
      <c r="I44" s="12">
        <f t="shared" si="1"/>
        <v>9.6064814814814808E-4</v>
      </c>
      <c r="J44" s="2">
        <f t="shared" si="2"/>
        <v>1</v>
      </c>
    </row>
    <row r="45" spans="2:10" x14ac:dyDescent="0.25">
      <c r="B45" t="s">
        <v>67</v>
      </c>
      <c r="C45" s="2" t="s">
        <v>21</v>
      </c>
      <c r="D45" s="3">
        <v>1.041666666666663E-3</v>
      </c>
      <c r="E45" s="12"/>
      <c r="F45" s="24"/>
      <c r="H45" s="3"/>
      <c r="I45" s="12">
        <f t="shared" si="1"/>
        <v>1.041666666666663E-3</v>
      </c>
      <c r="J45" s="2">
        <f t="shared" si="2"/>
        <v>1</v>
      </c>
    </row>
    <row r="46" spans="2:10" x14ac:dyDescent="0.25">
      <c r="B46" t="s">
        <v>85</v>
      </c>
      <c r="C46" s="2" t="s">
        <v>73</v>
      </c>
      <c r="D46" s="3"/>
      <c r="E46" s="3">
        <v>1.1342592592592654E-3</v>
      </c>
      <c r="F46" s="27"/>
      <c r="H46" s="12"/>
      <c r="I46" s="12">
        <f t="shared" si="1"/>
        <v>1.1342592592592654E-3</v>
      </c>
      <c r="J46" s="2">
        <f t="shared" si="2"/>
        <v>1</v>
      </c>
    </row>
    <row r="47" spans="2:10" x14ac:dyDescent="0.25">
      <c r="B47" t="s">
        <v>101</v>
      </c>
      <c r="C47" s="2" t="s">
        <v>98</v>
      </c>
      <c r="E47" s="3"/>
      <c r="H47" s="4">
        <v>1.2152777777777778E-3</v>
      </c>
      <c r="I47" s="12">
        <f t="shared" si="1"/>
        <v>1.2152777777777778E-3</v>
      </c>
      <c r="J47" s="2">
        <f t="shared" si="2"/>
        <v>1</v>
      </c>
    </row>
    <row r="48" spans="2:10" x14ac:dyDescent="0.25">
      <c r="B48" t="s">
        <v>32</v>
      </c>
      <c r="C48" s="2" t="s">
        <v>21</v>
      </c>
      <c r="D48" s="3">
        <v>1.5625000000000049E-3</v>
      </c>
      <c r="E48" s="12"/>
      <c r="H48" s="12"/>
      <c r="I48" s="12">
        <f t="shared" si="1"/>
        <v>1.5625000000000049E-3</v>
      </c>
      <c r="J48" s="2">
        <f t="shared" si="2"/>
        <v>1</v>
      </c>
    </row>
    <row r="49" spans="2:10" x14ac:dyDescent="0.25">
      <c r="B49" t="s">
        <v>45</v>
      </c>
      <c r="C49" s="2" t="s">
        <v>34</v>
      </c>
      <c r="D49" s="3">
        <v>1.6898148148148107E-3</v>
      </c>
      <c r="E49" s="12"/>
      <c r="F49" s="24"/>
      <c r="H49" s="3"/>
      <c r="I49" s="12">
        <f t="shared" si="1"/>
        <v>1.6898148148148107E-3</v>
      </c>
      <c r="J49" s="2">
        <f t="shared" si="2"/>
        <v>1</v>
      </c>
    </row>
    <row r="50" spans="2:10" x14ac:dyDescent="0.25">
      <c r="B50" t="s">
        <v>53</v>
      </c>
      <c r="C50" s="2" t="s">
        <v>21</v>
      </c>
      <c r="D50" s="3">
        <v>1.7129629629629613E-3</v>
      </c>
      <c r="E50" s="3"/>
      <c r="H50" s="12"/>
      <c r="I50" s="12">
        <f t="shared" si="1"/>
        <v>1.7129629629629613E-3</v>
      </c>
      <c r="J50" s="2">
        <f t="shared" si="2"/>
        <v>1</v>
      </c>
    </row>
    <row r="51" spans="2:10" x14ac:dyDescent="0.25">
      <c r="B51" t="s">
        <v>64</v>
      </c>
      <c r="C51" s="2" t="s">
        <v>14</v>
      </c>
      <c r="D51" s="3">
        <v>1.7245370370370383E-3</v>
      </c>
      <c r="E51" s="3"/>
      <c r="I51" s="12">
        <f t="shared" si="1"/>
        <v>1.7245370370370383E-3</v>
      </c>
      <c r="J51" s="2">
        <f t="shared" si="2"/>
        <v>1</v>
      </c>
    </row>
    <row r="52" spans="2:10" x14ac:dyDescent="0.25">
      <c r="B52" t="s">
        <v>80</v>
      </c>
      <c r="C52" s="2" t="s">
        <v>25</v>
      </c>
      <c r="D52" s="3"/>
      <c r="E52" s="3">
        <v>1.9675925925925972E-3</v>
      </c>
      <c r="H52" s="12"/>
      <c r="I52" s="12">
        <f t="shared" si="1"/>
        <v>1.9675925925925972E-3</v>
      </c>
      <c r="J52" s="2">
        <f t="shared" si="2"/>
        <v>1</v>
      </c>
    </row>
    <row r="53" spans="2:10" x14ac:dyDescent="0.25">
      <c r="B53" t="s">
        <v>52</v>
      </c>
      <c r="C53" s="2" t="s">
        <v>9</v>
      </c>
      <c r="D53" s="3">
        <v>2.1527777777777812E-3</v>
      </c>
      <c r="E53" s="12"/>
      <c r="H53" s="12"/>
      <c r="I53" s="12">
        <f t="shared" si="1"/>
        <v>2.1527777777777812E-3</v>
      </c>
      <c r="J53" s="2">
        <f t="shared" si="2"/>
        <v>1</v>
      </c>
    </row>
    <row r="54" spans="2:10" x14ac:dyDescent="0.25">
      <c r="B54" t="s">
        <v>77</v>
      </c>
      <c r="C54" s="2" t="s">
        <v>14</v>
      </c>
      <c r="D54" s="3"/>
      <c r="E54" s="3">
        <v>2.1875000000000019E-3</v>
      </c>
      <c r="F54" s="27"/>
      <c r="H54" s="3"/>
      <c r="I54" s="12">
        <f t="shared" si="1"/>
        <v>2.1875000000000019E-3</v>
      </c>
      <c r="J54" s="2">
        <f t="shared" si="2"/>
        <v>1</v>
      </c>
    </row>
    <row r="55" spans="2:10" x14ac:dyDescent="0.25">
      <c r="B55" t="s">
        <v>96</v>
      </c>
      <c r="C55" s="2" t="s">
        <v>27</v>
      </c>
      <c r="D55" s="3"/>
      <c r="E55" s="3"/>
      <c r="H55" s="3">
        <v>2.1990740740740742E-3</v>
      </c>
      <c r="I55" s="12">
        <f t="shared" si="1"/>
        <v>2.1990740740740742E-3</v>
      </c>
      <c r="J55" s="2">
        <f t="shared" si="2"/>
        <v>1</v>
      </c>
    </row>
    <row r="56" spans="2:10" x14ac:dyDescent="0.25">
      <c r="B56" t="s">
        <v>76</v>
      </c>
      <c r="C56" s="2" t="s">
        <v>24</v>
      </c>
      <c r="D56" s="3">
        <v>2.210648148148156E-3</v>
      </c>
      <c r="E56" s="3"/>
      <c r="I56" s="12">
        <f t="shared" si="1"/>
        <v>2.210648148148156E-3</v>
      </c>
      <c r="J56" s="2">
        <f t="shared" si="2"/>
        <v>1</v>
      </c>
    </row>
    <row r="57" spans="2:10" x14ac:dyDescent="0.25">
      <c r="B57" t="s">
        <v>81</v>
      </c>
      <c r="C57" s="2" t="s">
        <v>27</v>
      </c>
      <c r="D57" s="3"/>
      <c r="E57" s="3">
        <v>2.4305555555555539E-3</v>
      </c>
      <c r="H57" s="12"/>
      <c r="I57" s="12">
        <f t="shared" si="1"/>
        <v>2.4305555555555539E-3</v>
      </c>
      <c r="J57" s="2">
        <f t="shared" si="2"/>
        <v>1</v>
      </c>
    </row>
    <row r="58" spans="2:10" x14ac:dyDescent="0.25">
      <c r="B58" t="s">
        <v>102</v>
      </c>
      <c r="C58" s="2" t="s">
        <v>22</v>
      </c>
      <c r="D58" s="3"/>
      <c r="E58" s="12"/>
      <c r="F58" s="24"/>
      <c r="H58" s="3">
        <v>4.1666666666666666E-3</v>
      </c>
      <c r="I58" s="12">
        <f t="shared" si="1"/>
        <v>4.1666666666666666E-3</v>
      </c>
      <c r="J58" s="2">
        <f t="shared" si="2"/>
        <v>1</v>
      </c>
    </row>
    <row r="59" spans="2:10" x14ac:dyDescent="0.25">
      <c r="B59" t="s">
        <v>97</v>
      </c>
      <c r="C59" s="2" t="s">
        <v>21</v>
      </c>
      <c r="D59" s="3"/>
      <c r="E59" s="12"/>
      <c r="H59" s="4">
        <v>7.5115740740740742E-3</v>
      </c>
      <c r="I59" s="12">
        <f t="shared" si="1"/>
        <v>7.5115740740740742E-3</v>
      </c>
      <c r="J59" s="2">
        <f t="shared" si="2"/>
        <v>1</v>
      </c>
    </row>
    <row r="60" spans="2:10" x14ac:dyDescent="0.25">
      <c r="D60" s="3"/>
      <c r="H60" s="12"/>
      <c r="I60" s="12"/>
    </row>
    <row r="61" spans="2:10" x14ac:dyDescent="0.25">
      <c r="D61" s="3"/>
      <c r="H61" s="12"/>
      <c r="I61" s="12"/>
    </row>
    <row r="62" spans="2:10" x14ac:dyDescent="0.25">
      <c r="D62" s="3"/>
      <c r="H62" s="12"/>
      <c r="I62" s="12"/>
    </row>
    <row r="63" spans="2:10" x14ac:dyDescent="0.25">
      <c r="D63" s="12"/>
      <c r="F63" s="27"/>
      <c r="H63" s="12"/>
      <c r="I63" s="12"/>
    </row>
    <row r="64" spans="2:10" x14ac:dyDescent="0.25">
      <c r="I64" s="12"/>
    </row>
    <row r="65" spans="9:9" x14ac:dyDescent="0.25">
      <c r="I65" s="12"/>
    </row>
  </sheetData>
  <autoFilter ref="A5:J5" xr:uid="{00000000-0009-0000-0000-000006000000}">
    <sortState xmlns:xlrd2="http://schemas.microsoft.com/office/spreadsheetml/2017/richdata2" ref="A6:J27">
      <sortCondition ref="I5"/>
    </sortState>
  </autoFilter>
  <mergeCells count="3">
    <mergeCell ref="A1:I1"/>
    <mergeCell ref="A2:I2"/>
    <mergeCell ref="A3:I3"/>
  </mergeCells>
  <pageMargins left="0.70866141732283472" right="0.70866141732283472" top="0.74803149606299213" bottom="0.74803149606299213" header="0.31496062992125984" footer="0.31496062992125984"/>
  <pageSetup paperSize="9" scale="81" fitToHeight="2" orientation="landscape" horizontalDpi="4294967294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57"/>
  <sheetViews>
    <sheetView tabSelected="1" workbookViewId="0">
      <selection activeCell="M16" sqref="M16"/>
    </sheetView>
  </sheetViews>
  <sheetFormatPr defaultRowHeight="15" x14ac:dyDescent="0.25"/>
  <cols>
    <col min="2" max="2" width="27" bestFit="1" customWidth="1"/>
  </cols>
  <sheetData>
    <row r="1" spans="1:9" ht="21" x14ac:dyDescent="0.35">
      <c r="A1" s="30" t="s">
        <v>61</v>
      </c>
      <c r="B1" s="30"/>
      <c r="C1" s="30"/>
      <c r="D1" s="30"/>
      <c r="E1" s="30"/>
      <c r="F1" s="30"/>
      <c r="G1" s="30"/>
      <c r="H1" s="30"/>
      <c r="I1" s="30"/>
    </row>
    <row r="2" spans="1:9" x14ac:dyDescent="0.25">
      <c r="A2" s="32" t="s">
        <v>11</v>
      </c>
      <c r="B2" s="32"/>
      <c r="C2" s="32"/>
      <c r="D2" s="32"/>
      <c r="E2" s="32"/>
      <c r="F2" s="32"/>
      <c r="G2" s="32"/>
      <c r="H2" s="32"/>
      <c r="I2" s="32"/>
    </row>
    <row r="3" spans="1:9" x14ac:dyDescent="0.25">
      <c r="A3" s="32" t="s">
        <v>16</v>
      </c>
      <c r="B3" s="32"/>
      <c r="C3" s="32"/>
      <c r="D3" s="32"/>
      <c r="E3" s="32"/>
      <c r="F3" s="32"/>
      <c r="G3" s="32"/>
      <c r="H3" s="32"/>
      <c r="I3" s="32"/>
    </row>
    <row r="4" spans="1:9" x14ac:dyDescent="0.25">
      <c r="A4" s="2"/>
      <c r="C4" s="2"/>
      <c r="D4" s="2"/>
      <c r="E4" s="2"/>
      <c r="F4" s="2"/>
      <c r="G4" s="2"/>
      <c r="H4" s="2"/>
      <c r="I4" s="2"/>
    </row>
    <row r="5" spans="1:9" ht="30" x14ac:dyDescent="0.25">
      <c r="A5" s="8" t="s">
        <v>0</v>
      </c>
      <c r="B5" s="8" t="s">
        <v>2</v>
      </c>
      <c r="C5" s="8" t="s">
        <v>3</v>
      </c>
      <c r="D5" s="8" t="s">
        <v>12</v>
      </c>
      <c r="E5" s="8" t="s">
        <v>10</v>
      </c>
      <c r="F5" s="8" t="s">
        <v>17</v>
      </c>
      <c r="G5" s="8" t="s">
        <v>18</v>
      </c>
      <c r="H5" s="8" t="s">
        <v>13</v>
      </c>
      <c r="I5" s="29" t="s">
        <v>55</v>
      </c>
    </row>
    <row r="6" spans="1:9" x14ac:dyDescent="0.25">
      <c r="A6" s="2">
        <v>1</v>
      </c>
      <c r="B6" t="s">
        <v>93</v>
      </c>
      <c r="C6" s="2" t="s">
        <v>27</v>
      </c>
      <c r="D6" s="2">
        <v>3</v>
      </c>
      <c r="E6" s="2"/>
      <c r="F6" s="2">
        <v>1</v>
      </c>
      <c r="G6" s="2">
        <v>1</v>
      </c>
      <c r="H6" s="2">
        <v>2</v>
      </c>
      <c r="I6" s="2">
        <v>4</v>
      </c>
    </row>
    <row r="7" spans="1:9" x14ac:dyDescent="0.25">
      <c r="A7" s="2">
        <v>2</v>
      </c>
      <c r="B7" t="s">
        <v>49</v>
      </c>
      <c r="C7" s="2" t="s">
        <v>14</v>
      </c>
      <c r="D7" s="2">
        <v>4</v>
      </c>
      <c r="E7" s="2"/>
      <c r="F7" s="2">
        <v>2</v>
      </c>
      <c r="G7" s="2">
        <v>3</v>
      </c>
      <c r="H7" s="2">
        <v>4</v>
      </c>
      <c r="I7" s="2">
        <v>9</v>
      </c>
    </row>
    <row r="8" spans="1:9" x14ac:dyDescent="0.25">
      <c r="A8" s="2">
        <v>3</v>
      </c>
      <c r="B8" t="s">
        <v>89</v>
      </c>
      <c r="C8" s="2" t="s">
        <v>27</v>
      </c>
      <c r="D8" s="2"/>
      <c r="E8" s="2">
        <v>3</v>
      </c>
      <c r="F8" s="2">
        <v>3</v>
      </c>
      <c r="G8" s="2">
        <v>5</v>
      </c>
      <c r="H8" s="2">
        <v>5</v>
      </c>
      <c r="I8" s="2">
        <f>G8+F8+E8</f>
        <v>11</v>
      </c>
    </row>
    <row r="9" spans="1:9" x14ac:dyDescent="0.25">
      <c r="A9" s="2">
        <v>4</v>
      </c>
      <c r="B9" t="s">
        <v>37</v>
      </c>
      <c r="C9" s="2" t="s">
        <v>27</v>
      </c>
      <c r="D9" s="2"/>
      <c r="E9" s="2"/>
      <c r="F9" s="2">
        <v>4</v>
      </c>
      <c r="G9" s="2">
        <v>7</v>
      </c>
      <c r="H9" s="2">
        <v>3</v>
      </c>
      <c r="I9" s="2">
        <v>14</v>
      </c>
    </row>
    <row r="10" spans="1:9" x14ac:dyDescent="0.25">
      <c r="A10" s="2">
        <v>5</v>
      </c>
      <c r="B10" t="s">
        <v>90</v>
      </c>
      <c r="C10" s="2" t="s">
        <v>9</v>
      </c>
      <c r="D10" s="2"/>
      <c r="E10" s="2">
        <v>8</v>
      </c>
      <c r="F10" s="2">
        <v>6</v>
      </c>
      <c r="G10" s="2">
        <v>2</v>
      </c>
      <c r="H10" s="2">
        <v>6</v>
      </c>
      <c r="I10" s="2">
        <f>G10+F10+E10</f>
        <v>16</v>
      </c>
    </row>
    <row r="11" spans="1:9" x14ac:dyDescent="0.25">
      <c r="A11" s="2">
        <v>6</v>
      </c>
      <c r="B11" t="s">
        <v>30</v>
      </c>
      <c r="C11" s="2" t="s">
        <v>14</v>
      </c>
      <c r="D11" s="2">
        <v>11</v>
      </c>
      <c r="E11" s="2">
        <v>6</v>
      </c>
      <c r="F11" s="2">
        <v>5</v>
      </c>
      <c r="G11" s="2">
        <v>8</v>
      </c>
      <c r="H11" s="2">
        <v>10</v>
      </c>
      <c r="I11" s="2">
        <f>E11+F11+G11</f>
        <v>19</v>
      </c>
    </row>
    <row r="12" spans="1:9" x14ac:dyDescent="0.25">
      <c r="A12" s="2">
        <v>7</v>
      </c>
      <c r="B12" t="s">
        <v>74</v>
      </c>
      <c r="C12" s="2" t="s">
        <v>27</v>
      </c>
      <c r="D12" s="2">
        <v>8</v>
      </c>
      <c r="E12" s="2"/>
      <c r="F12" s="2">
        <v>7</v>
      </c>
      <c r="G12" s="2">
        <v>6</v>
      </c>
      <c r="H12" s="2"/>
      <c r="I12" s="2">
        <f>G12+F12+D12</f>
        <v>21</v>
      </c>
    </row>
    <row r="13" spans="1:9" x14ac:dyDescent="0.25">
      <c r="A13" s="2">
        <v>8</v>
      </c>
      <c r="B13" t="s">
        <v>94</v>
      </c>
      <c r="C13" s="2" t="s">
        <v>27</v>
      </c>
      <c r="D13" s="2">
        <v>7</v>
      </c>
      <c r="E13" s="2"/>
      <c r="F13" s="2">
        <v>10</v>
      </c>
      <c r="G13" s="2">
        <v>9</v>
      </c>
      <c r="H13" s="2">
        <v>11</v>
      </c>
      <c r="I13" s="2">
        <f>D13+F13+G13</f>
        <v>26</v>
      </c>
    </row>
    <row r="14" spans="1:9" x14ac:dyDescent="0.25">
      <c r="A14" s="2">
        <v>9</v>
      </c>
      <c r="B14" t="s">
        <v>41</v>
      </c>
      <c r="C14" s="2" t="s">
        <v>14</v>
      </c>
      <c r="D14" s="2">
        <v>16</v>
      </c>
      <c r="E14" s="2">
        <v>10</v>
      </c>
      <c r="F14" s="2"/>
      <c r="G14" s="2"/>
      <c r="H14" s="2">
        <v>14</v>
      </c>
      <c r="I14" s="2">
        <v>30</v>
      </c>
    </row>
    <row r="15" spans="1:9" x14ac:dyDescent="0.25">
      <c r="A15" s="2">
        <v>10</v>
      </c>
      <c r="B15" t="s">
        <v>39</v>
      </c>
      <c r="C15" s="2" t="s">
        <v>24</v>
      </c>
      <c r="D15" s="2"/>
      <c r="E15" s="2">
        <v>11</v>
      </c>
      <c r="F15" s="2">
        <v>9</v>
      </c>
      <c r="G15" s="2">
        <v>18</v>
      </c>
      <c r="H15" s="2">
        <v>12</v>
      </c>
      <c r="I15" s="2">
        <f>E15+F15+H15</f>
        <v>32</v>
      </c>
    </row>
    <row r="16" spans="1:9" x14ac:dyDescent="0.25">
      <c r="A16" s="2">
        <v>11</v>
      </c>
      <c r="B16" t="s">
        <v>56</v>
      </c>
      <c r="C16" s="2" t="s">
        <v>9</v>
      </c>
      <c r="D16" s="2"/>
      <c r="E16" s="2"/>
      <c r="F16" s="2">
        <v>13</v>
      </c>
      <c r="G16" s="2">
        <v>4</v>
      </c>
      <c r="H16" s="2">
        <v>18</v>
      </c>
      <c r="I16" s="2">
        <v>35</v>
      </c>
    </row>
    <row r="17" spans="1:9" x14ac:dyDescent="0.25">
      <c r="A17" s="2">
        <v>11</v>
      </c>
      <c r="B17" t="s">
        <v>72</v>
      </c>
      <c r="C17" s="2" t="s">
        <v>73</v>
      </c>
      <c r="D17" s="2">
        <v>13</v>
      </c>
      <c r="E17" s="2"/>
      <c r="F17" s="2">
        <v>12</v>
      </c>
      <c r="G17" s="2">
        <v>10</v>
      </c>
      <c r="H17" s="2"/>
      <c r="I17" s="2">
        <f>G17+F17+D17</f>
        <v>35</v>
      </c>
    </row>
    <row r="18" spans="1:9" x14ac:dyDescent="0.25">
      <c r="A18" s="2">
        <v>13</v>
      </c>
      <c r="B18" t="s">
        <v>71</v>
      </c>
      <c r="C18" s="2" t="s">
        <v>14</v>
      </c>
      <c r="D18" s="2">
        <v>21</v>
      </c>
      <c r="E18" s="2">
        <v>12</v>
      </c>
      <c r="F18" s="2">
        <v>15</v>
      </c>
      <c r="G18" s="2">
        <v>20</v>
      </c>
      <c r="H18" s="2">
        <v>16</v>
      </c>
      <c r="I18" s="2">
        <f>H18+F18+E18</f>
        <v>43</v>
      </c>
    </row>
    <row r="19" spans="1:9" x14ac:dyDescent="0.25">
      <c r="A19" s="2">
        <v>13</v>
      </c>
      <c r="B19" t="s">
        <v>8</v>
      </c>
      <c r="C19" s="2" t="s">
        <v>9</v>
      </c>
      <c r="D19" s="2">
        <v>18</v>
      </c>
      <c r="E19" s="2">
        <v>15</v>
      </c>
      <c r="F19" s="2">
        <v>14</v>
      </c>
      <c r="G19" s="2">
        <v>14</v>
      </c>
      <c r="H19" s="2"/>
      <c r="I19" s="2">
        <f>G19+F19+E19</f>
        <v>43</v>
      </c>
    </row>
    <row r="20" spans="1:9" x14ac:dyDescent="0.25">
      <c r="A20" s="2">
        <v>15</v>
      </c>
      <c r="B20" t="s">
        <v>44</v>
      </c>
      <c r="C20" s="2" t="s">
        <v>14</v>
      </c>
      <c r="D20" s="2">
        <v>19</v>
      </c>
      <c r="E20" s="2">
        <v>14</v>
      </c>
      <c r="F20" s="2"/>
      <c r="G20" s="2"/>
      <c r="H20" s="2">
        <v>13</v>
      </c>
      <c r="I20" s="2">
        <f>D20+E20+H20</f>
        <v>46</v>
      </c>
    </row>
    <row r="21" spans="1:9" x14ac:dyDescent="0.25">
      <c r="A21" s="2">
        <v>16</v>
      </c>
      <c r="B21" t="s">
        <v>31</v>
      </c>
      <c r="C21" s="2" t="s">
        <v>9</v>
      </c>
      <c r="D21" s="2">
        <v>23</v>
      </c>
      <c r="E21" s="2">
        <v>18</v>
      </c>
      <c r="F21" s="2">
        <v>19</v>
      </c>
      <c r="G21" s="2">
        <v>11</v>
      </c>
      <c r="H21" s="2"/>
      <c r="I21" s="2">
        <f>G21+F21+E21</f>
        <v>48</v>
      </c>
    </row>
    <row r="22" spans="1:9" x14ac:dyDescent="0.25">
      <c r="A22" s="2">
        <v>17</v>
      </c>
      <c r="B22" t="s">
        <v>68</v>
      </c>
      <c r="C22" s="2" t="s">
        <v>34</v>
      </c>
      <c r="D22" s="2">
        <v>22</v>
      </c>
      <c r="E22" s="2"/>
      <c r="F22" s="2">
        <v>11</v>
      </c>
      <c r="G22" s="2">
        <v>16</v>
      </c>
      <c r="H22" s="2"/>
      <c r="I22" s="2">
        <f>G22+F22+D22</f>
        <v>49</v>
      </c>
    </row>
    <row r="23" spans="1:9" x14ac:dyDescent="0.25">
      <c r="A23" s="2">
        <v>18</v>
      </c>
      <c r="B23" t="s">
        <v>66</v>
      </c>
      <c r="C23" s="2" t="s">
        <v>21</v>
      </c>
      <c r="D23" s="2">
        <v>28</v>
      </c>
      <c r="E23" s="2">
        <v>19</v>
      </c>
      <c r="F23" s="2">
        <v>17</v>
      </c>
      <c r="G23" s="2">
        <v>15</v>
      </c>
      <c r="H23" s="2"/>
      <c r="I23" s="2">
        <f>G23+F23+E23</f>
        <v>51</v>
      </c>
    </row>
    <row r="24" spans="1:9" x14ac:dyDescent="0.25">
      <c r="A24" s="2">
        <v>19</v>
      </c>
      <c r="B24" t="s">
        <v>29</v>
      </c>
      <c r="C24" s="2" t="s">
        <v>9</v>
      </c>
      <c r="D24" s="2">
        <v>25</v>
      </c>
      <c r="E24" s="2">
        <v>23</v>
      </c>
      <c r="F24" s="2">
        <v>18</v>
      </c>
      <c r="G24" s="2">
        <v>17</v>
      </c>
      <c r="H24" s="2">
        <v>20</v>
      </c>
      <c r="I24" s="2">
        <f>H24+G24+F24</f>
        <v>55</v>
      </c>
    </row>
    <row r="25" spans="1:9" x14ac:dyDescent="0.25">
      <c r="A25" s="2">
        <v>20</v>
      </c>
      <c r="B25" t="s">
        <v>40</v>
      </c>
      <c r="C25" s="2" t="s">
        <v>9</v>
      </c>
      <c r="D25" s="2">
        <v>29</v>
      </c>
      <c r="E25" s="2"/>
      <c r="F25" s="2">
        <v>16</v>
      </c>
      <c r="G25" s="2">
        <v>13</v>
      </c>
      <c r="H25" s="2"/>
      <c r="I25" s="2">
        <f>G25+F25+D25</f>
        <v>58</v>
      </c>
    </row>
    <row r="26" spans="1:9" x14ac:dyDescent="0.25">
      <c r="A26" s="2">
        <v>21</v>
      </c>
      <c r="B26" t="s">
        <v>42</v>
      </c>
      <c r="C26" s="2" t="s">
        <v>22</v>
      </c>
      <c r="D26" s="2">
        <v>33</v>
      </c>
      <c r="E26" s="2"/>
      <c r="F26" s="2">
        <v>20</v>
      </c>
      <c r="G26" s="2">
        <v>19</v>
      </c>
      <c r="H26" s="2">
        <v>21</v>
      </c>
      <c r="I26" s="2">
        <f>F26+G26+H26</f>
        <v>60</v>
      </c>
    </row>
    <row r="27" spans="1:9" x14ac:dyDescent="0.25">
      <c r="A27" s="2">
        <v>22</v>
      </c>
      <c r="B27" t="s">
        <v>43</v>
      </c>
      <c r="C27" s="2" t="s">
        <v>9</v>
      </c>
      <c r="D27" s="2">
        <v>30</v>
      </c>
      <c r="E27" s="2">
        <v>20</v>
      </c>
      <c r="F27" s="2"/>
      <c r="G27" s="2"/>
      <c r="H27" s="2">
        <v>19</v>
      </c>
      <c r="I27" s="2">
        <v>69</v>
      </c>
    </row>
    <row r="31" spans="1:9" ht="21" x14ac:dyDescent="0.35">
      <c r="A31" s="30" t="s">
        <v>61</v>
      </c>
      <c r="B31" s="30"/>
      <c r="C31" s="30"/>
      <c r="D31" s="30"/>
      <c r="E31" s="30"/>
      <c r="F31" s="30"/>
      <c r="G31" s="30"/>
      <c r="H31" s="30"/>
      <c r="I31" s="30"/>
    </row>
    <row r="32" spans="1:9" x14ac:dyDescent="0.25">
      <c r="A32" s="32" t="s">
        <v>11</v>
      </c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 t="s">
        <v>15</v>
      </c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2"/>
      <c r="C34" s="2"/>
      <c r="D34" s="2"/>
      <c r="E34" s="2"/>
      <c r="F34" s="12"/>
      <c r="G34" s="12"/>
      <c r="H34" s="2"/>
      <c r="I34" s="2"/>
    </row>
    <row r="35" spans="1:9" ht="30" x14ac:dyDescent="0.25">
      <c r="A35" s="8" t="s">
        <v>0</v>
      </c>
      <c r="B35" s="8" t="s">
        <v>2</v>
      </c>
      <c r="C35" s="8" t="s">
        <v>3</v>
      </c>
      <c r="D35" s="8" t="s">
        <v>12</v>
      </c>
      <c r="E35" s="8" t="s">
        <v>10</v>
      </c>
      <c r="F35" s="26" t="s">
        <v>17</v>
      </c>
      <c r="G35" s="26" t="s">
        <v>18</v>
      </c>
      <c r="H35" s="8" t="s">
        <v>13</v>
      </c>
      <c r="I35" s="29" t="s">
        <v>54</v>
      </c>
    </row>
    <row r="36" spans="1:9" x14ac:dyDescent="0.25">
      <c r="A36" s="2">
        <v>1</v>
      </c>
      <c r="B36" t="s">
        <v>48</v>
      </c>
      <c r="C36" s="2" t="s">
        <v>27</v>
      </c>
      <c r="D36" s="3">
        <v>1.1111111111111113E-3</v>
      </c>
      <c r="E36" s="12"/>
      <c r="F36" s="24">
        <v>6.9444444444444444E-5</v>
      </c>
      <c r="G36" s="12">
        <v>4.3981481481481481E-4</v>
      </c>
      <c r="H36" s="3">
        <v>4.8611111111111104E-4</v>
      </c>
      <c r="I36" s="12">
        <f>F36+G36+H36</f>
        <v>9.953703703703702E-4</v>
      </c>
    </row>
    <row r="37" spans="1:9" x14ac:dyDescent="0.25">
      <c r="A37" s="2">
        <v>2</v>
      </c>
      <c r="B37" t="s">
        <v>56</v>
      </c>
      <c r="C37" s="2" t="s">
        <v>9</v>
      </c>
      <c r="D37" s="3"/>
      <c r="E37" s="3"/>
      <c r="F37" s="12">
        <v>4.861111111111111E-4</v>
      </c>
      <c r="G37" s="12">
        <v>4.3981481481481481E-4</v>
      </c>
      <c r="H37" s="4">
        <v>7.291666666666667E-4</v>
      </c>
      <c r="I37" s="12">
        <f>SUM(D37:H37)</f>
        <v>1.6550925925925926E-3</v>
      </c>
    </row>
    <row r="38" spans="1:9" x14ac:dyDescent="0.25">
      <c r="A38" s="2">
        <v>3</v>
      </c>
      <c r="B38" t="s">
        <v>49</v>
      </c>
      <c r="C38" s="2" t="s">
        <v>14</v>
      </c>
      <c r="D38" s="3">
        <v>4.745370370370372E-4</v>
      </c>
      <c r="E38" s="12"/>
      <c r="F38" s="12">
        <v>1.0416666666666667E-3</v>
      </c>
      <c r="G38" s="12">
        <v>9.7222222222222219E-4</v>
      </c>
      <c r="H38" s="12">
        <v>3.0092592592592595E-4</v>
      </c>
      <c r="I38" s="12">
        <f>D38+G38+H38</f>
        <v>1.7476851851851855E-3</v>
      </c>
    </row>
    <row r="39" spans="1:9" x14ac:dyDescent="0.25">
      <c r="A39" s="2">
        <v>4</v>
      </c>
      <c r="B39" t="s">
        <v>30</v>
      </c>
      <c r="C39" s="2" t="s">
        <v>14</v>
      </c>
      <c r="D39" s="3">
        <v>6.2499999999999709E-4</v>
      </c>
      <c r="E39" s="3">
        <v>1.3541666666666632E-3</v>
      </c>
      <c r="F39" s="12">
        <v>6.8287037037037036E-4</v>
      </c>
      <c r="G39" s="12">
        <v>5.5555555555555556E-4</v>
      </c>
      <c r="H39" s="4">
        <v>9.7222222222222209E-4</v>
      </c>
      <c r="I39" s="12">
        <f>G39+D39+F39</f>
        <v>1.8634259259259231E-3</v>
      </c>
    </row>
    <row r="40" spans="1:9" x14ac:dyDescent="0.25">
      <c r="A40" s="2">
        <v>5</v>
      </c>
      <c r="B40" t="s">
        <v>89</v>
      </c>
      <c r="C40" s="2" t="s">
        <v>27</v>
      </c>
      <c r="D40" s="3"/>
      <c r="E40" s="3">
        <v>2.3148148148148529E-4</v>
      </c>
      <c r="F40" s="24">
        <v>7.291666666666667E-4</v>
      </c>
      <c r="G40" s="12">
        <v>1.2731481481481483E-3</v>
      </c>
      <c r="H40" s="3"/>
      <c r="I40" s="12">
        <f>SUM(D40:H40)</f>
        <v>2.2337962962963001E-3</v>
      </c>
    </row>
    <row r="41" spans="1:9" x14ac:dyDescent="0.25">
      <c r="A41" s="2">
        <v>6</v>
      </c>
      <c r="B41" t="s">
        <v>8</v>
      </c>
      <c r="C41" s="2" t="s">
        <v>9</v>
      </c>
      <c r="D41" s="3">
        <v>6.5972222222222474E-4</v>
      </c>
      <c r="E41" s="3">
        <v>2.4768518518518481E-3</v>
      </c>
      <c r="F41" s="12">
        <v>1.4814814814814814E-3</v>
      </c>
      <c r="G41" s="12">
        <v>1.5046296296296297E-4</v>
      </c>
      <c r="H41" s="3"/>
      <c r="I41" s="12">
        <f>D41+F41+G41</f>
        <v>2.2916666666666688E-3</v>
      </c>
    </row>
    <row r="42" spans="1:9" x14ac:dyDescent="0.25">
      <c r="A42" s="2">
        <v>7</v>
      </c>
      <c r="B42" t="s">
        <v>47</v>
      </c>
      <c r="C42" s="2" t="s">
        <v>27</v>
      </c>
      <c r="D42" s="3">
        <v>5.9027777777777637E-4</v>
      </c>
      <c r="E42" s="3"/>
      <c r="F42" s="12">
        <v>2.0254629629629629E-3</v>
      </c>
      <c r="G42" s="12">
        <v>4.2824074074074075E-4</v>
      </c>
      <c r="H42" s="12">
        <v>1.7476851851851852E-3</v>
      </c>
      <c r="I42" s="12">
        <f>D42+G42+H42</f>
        <v>2.7662037037037021E-3</v>
      </c>
    </row>
    <row r="43" spans="1:9" x14ac:dyDescent="0.25">
      <c r="A43" s="2">
        <v>8</v>
      </c>
      <c r="B43" t="s">
        <v>72</v>
      </c>
      <c r="C43" s="2" t="s">
        <v>73</v>
      </c>
      <c r="D43" s="3">
        <v>2.0717592592592593E-3</v>
      </c>
      <c r="E43" s="12"/>
      <c r="F43" s="12">
        <v>2.7777777777777778E-4</v>
      </c>
      <c r="G43" s="12">
        <v>5.7870370370370367E-4</v>
      </c>
      <c r="H43" s="4"/>
      <c r="I43" s="12">
        <f>SUM(D43:H43)</f>
        <v>2.9282407407407408E-3</v>
      </c>
    </row>
    <row r="44" spans="1:9" x14ac:dyDescent="0.25">
      <c r="A44" s="2">
        <v>9</v>
      </c>
      <c r="B44" t="s">
        <v>40</v>
      </c>
      <c r="C44" s="2" t="s">
        <v>9</v>
      </c>
      <c r="D44" s="3">
        <v>1.0879629629629642E-3</v>
      </c>
      <c r="E44" s="2"/>
      <c r="F44" s="12">
        <v>1.2268518518518518E-3</v>
      </c>
      <c r="G44" s="12">
        <v>6.4814814814814813E-4</v>
      </c>
      <c r="H44" s="3"/>
      <c r="I44" s="12">
        <f>SUM(D44:H44)</f>
        <v>2.9629629629629641E-3</v>
      </c>
    </row>
    <row r="45" spans="1:9" x14ac:dyDescent="0.25">
      <c r="A45" s="2">
        <v>10</v>
      </c>
      <c r="B45" t="s">
        <v>71</v>
      </c>
      <c r="C45" s="2" t="s">
        <v>14</v>
      </c>
      <c r="D45" s="3">
        <v>7.8703703703703748E-4</v>
      </c>
      <c r="E45" s="3">
        <v>1.041666666666663E-3</v>
      </c>
      <c r="F45" s="12">
        <v>2.0601851851851853E-3</v>
      </c>
      <c r="G45" s="12">
        <v>1.6712962962962964E-2</v>
      </c>
      <c r="H45" s="4">
        <v>1.1805555555555556E-3</v>
      </c>
      <c r="I45" s="12">
        <f>D45+E45+H45</f>
        <v>3.0092592592592558E-3</v>
      </c>
    </row>
    <row r="46" spans="1:9" x14ac:dyDescent="0.25">
      <c r="A46" s="2">
        <v>11</v>
      </c>
      <c r="B46" t="s">
        <v>41</v>
      </c>
      <c r="C46" s="2" t="s">
        <v>14</v>
      </c>
      <c r="D46" s="3">
        <v>1.1111111111111079E-3</v>
      </c>
      <c r="E46" s="3">
        <v>1.6550925925925969E-3</v>
      </c>
      <c r="F46" s="24"/>
      <c r="G46" s="12"/>
      <c r="H46" s="3">
        <v>4.7453703703703704E-4</v>
      </c>
      <c r="I46" s="12">
        <f>SUM(D46:H46)</f>
        <v>3.2407407407407419E-3</v>
      </c>
    </row>
    <row r="47" spans="1:9" x14ac:dyDescent="0.25">
      <c r="A47" s="2">
        <v>12</v>
      </c>
      <c r="B47" t="s">
        <v>39</v>
      </c>
      <c r="C47" s="2" t="s">
        <v>24</v>
      </c>
      <c r="D47" s="2"/>
      <c r="E47" s="3">
        <v>2.3842592592592665E-3</v>
      </c>
      <c r="F47" s="12">
        <v>4.861111111111111E-4</v>
      </c>
      <c r="G47" s="12">
        <v>2.0486111111111113E-3</v>
      </c>
      <c r="H47" s="4">
        <v>1.6435185185185183E-3</v>
      </c>
      <c r="I47" s="12">
        <f>F47+G47+H47</f>
        <v>4.178240740740741E-3</v>
      </c>
    </row>
    <row r="48" spans="1:9" x14ac:dyDescent="0.25">
      <c r="A48" s="2">
        <v>13</v>
      </c>
      <c r="B48" t="s">
        <v>74</v>
      </c>
      <c r="C48" s="2" t="s">
        <v>27</v>
      </c>
      <c r="D48" s="3">
        <v>1.3773148148148173E-3</v>
      </c>
      <c r="E48" s="12"/>
      <c r="F48" s="12">
        <v>2.0370370370370369E-3</v>
      </c>
      <c r="G48" s="12">
        <v>8.7962962962962962E-4</v>
      </c>
      <c r="H48" s="12"/>
      <c r="I48" s="12">
        <f>SUM(D48:H48)</f>
        <v>4.2939814814814837E-3</v>
      </c>
    </row>
    <row r="49" spans="1:9" x14ac:dyDescent="0.25">
      <c r="A49" s="2">
        <v>14</v>
      </c>
      <c r="B49" t="s">
        <v>88</v>
      </c>
      <c r="C49" s="2" t="s">
        <v>9</v>
      </c>
      <c r="D49" s="2"/>
      <c r="E49" s="3">
        <v>2.8703703703703703E-3</v>
      </c>
      <c r="F49" s="12">
        <v>5.9027777777777778E-4</v>
      </c>
      <c r="G49" s="12">
        <v>2.2337962962962962E-3</v>
      </c>
      <c r="H49" s="4">
        <v>1.689814814814815E-3</v>
      </c>
      <c r="I49" s="12">
        <f>F49+G49+H49</f>
        <v>4.5138888888888885E-3</v>
      </c>
    </row>
    <row r="50" spans="1:9" x14ac:dyDescent="0.25">
      <c r="A50" s="2">
        <v>15</v>
      </c>
      <c r="B50" t="s">
        <v>42</v>
      </c>
      <c r="C50" s="2" t="s">
        <v>22</v>
      </c>
      <c r="D50" s="3">
        <v>1.840277777777774E-3</v>
      </c>
      <c r="E50" s="2"/>
      <c r="F50" s="12">
        <v>2.0138888888888888E-3</v>
      </c>
      <c r="G50" s="12">
        <v>5.0231481481481481E-3</v>
      </c>
      <c r="H50" s="12">
        <v>1.1805555555555556E-3</v>
      </c>
      <c r="I50" s="12">
        <f>D50+F50+H50</f>
        <v>5.0347222222222182E-3</v>
      </c>
    </row>
    <row r="51" spans="1:9" x14ac:dyDescent="0.25">
      <c r="A51" s="2">
        <v>16</v>
      </c>
      <c r="B51" t="s">
        <v>37</v>
      </c>
      <c r="C51" s="2" t="s">
        <v>27</v>
      </c>
      <c r="D51" s="2"/>
      <c r="E51" s="3"/>
      <c r="F51" s="12">
        <v>1.4351851851851852E-3</v>
      </c>
      <c r="G51" s="12">
        <v>1.5856481481481481E-3</v>
      </c>
      <c r="H51" s="4">
        <v>2.2569444444444447E-3</v>
      </c>
      <c r="I51" s="12">
        <f>SUM(D51:H51)</f>
        <v>5.2777777777777779E-3</v>
      </c>
    </row>
    <row r="52" spans="1:9" x14ac:dyDescent="0.25">
      <c r="A52" s="2">
        <v>17</v>
      </c>
      <c r="B52" t="s">
        <v>31</v>
      </c>
      <c r="C52" s="2" t="s">
        <v>9</v>
      </c>
      <c r="D52" s="3">
        <v>1.9675925925925972E-3</v>
      </c>
      <c r="E52" s="3">
        <v>1.4814814814814864E-3</v>
      </c>
      <c r="F52" s="12">
        <v>4.1898148148148146E-3</v>
      </c>
      <c r="G52" s="12">
        <v>2.5925925925925925E-3</v>
      </c>
      <c r="H52" s="12"/>
      <c r="I52" s="12">
        <f>D52+E52+G52</f>
        <v>6.0416666666666761E-3</v>
      </c>
    </row>
    <row r="53" spans="1:9" x14ac:dyDescent="0.25">
      <c r="A53" s="2">
        <v>18</v>
      </c>
      <c r="B53" t="s">
        <v>66</v>
      </c>
      <c r="C53" s="2" t="s">
        <v>21</v>
      </c>
      <c r="D53" s="3">
        <v>2.534722222222216E-3</v>
      </c>
      <c r="E53" s="3">
        <v>5.0231481481481446E-3</v>
      </c>
      <c r="F53" s="12">
        <v>1.8981481481481482E-3</v>
      </c>
      <c r="G53" s="12">
        <v>2.1759259259259258E-3</v>
      </c>
      <c r="H53" s="12"/>
      <c r="I53" s="12">
        <f>D53+F53+G53</f>
        <v>6.6087962962962897E-3</v>
      </c>
    </row>
    <row r="54" spans="1:9" x14ac:dyDescent="0.25">
      <c r="A54" s="2">
        <v>19</v>
      </c>
      <c r="B54" t="s">
        <v>43</v>
      </c>
      <c r="C54" s="2" t="s">
        <v>9</v>
      </c>
      <c r="D54" s="3">
        <v>1.2152777777777804E-3</v>
      </c>
      <c r="E54" s="3">
        <v>3.414351851851849E-3</v>
      </c>
      <c r="F54" s="24"/>
      <c r="G54" s="12"/>
      <c r="H54" s="3">
        <v>3.4606481481481485E-3</v>
      </c>
      <c r="I54" s="12">
        <f>SUM(D54:H54)</f>
        <v>8.0902777777777778E-3</v>
      </c>
    </row>
    <row r="55" spans="1:9" x14ac:dyDescent="0.25">
      <c r="A55" s="2">
        <v>20</v>
      </c>
      <c r="B55" t="s">
        <v>29</v>
      </c>
      <c r="C55" s="2" t="s">
        <v>9</v>
      </c>
      <c r="D55" s="3">
        <v>9.2592592592592032E-5</v>
      </c>
      <c r="E55" s="3">
        <v>5.7175925925925866E-3</v>
      </c>
      <c r="F55" s="12">
        <v>4.4675925925925924E-3</v>
      </c>
      <c r="G55" s="12">
        <v>7.0486111111111114E-3</v>
      </c>
      <c r="H55" s="12">
        <v>4.0624999999999993E-3</v>
      </c>
      <c r="I55" s="12">
        <f>D55+F55+H55</f>
        <v>8.6226851851851846E-3</v>
      </c>
    </row>
    <row r="56" spans="1:9" x14ac:dyDescent="0.25">
      <c r="A56" s="2">
        <v>21</v>
      </c>
      <c r="B56" t="s">
        <v>44</v>
      </c>
      <c r="C56" s="2" t="s">
        <v>14</v>
      </c>
      <c r="D56" s="3">
        <v>6.1458333333333365E-3</v>
      </c>
      <c r="E56" s="12">
        <v>2.3148148148148151E-3</v>
      </c>
      <c r="F56" s="12"/>
      <c r="G56" s="12"/>
      <c r="H56" s="12">
        <v>8.449074074074075E-4</v>
      </c>
      <c r="I56" s="12">
        <f>SUM(D56:H56)</f>
        <v>9.3055555555555582E-3</v>
      </c>
    </row>
    <row r="57" spans="1:9" x14ac:dyDescent="0.25">
      <c r="A57" s="2">
        <v>22</v>
      </c>
      <c r="B57" t="s">
        <v>68</v>
      </c>
      <c r="C57" s="2" t="s">
        <v>34</v>
      </c>
      <c r="D57" s="3">
        <v>4.8726851851851882E-3</v>
      </c>
      <c r="E57" s="12"/>
      <c r="F57" s="24">
        <v>3.4375E-3</v>
      </c>
      <c r="G57" s="12">
        <v>2.7662037037037039E-3</v>
      </c>
      <c r="H57" s="3"/>
      <c r="I57" s="12">
        <f>SUM(D57:H57)</f>
        <v>1.1076388888888893E-2</v>
      </c>
    </row>
  </sheetData>
  <mergeCells count="6">
    <mergeCell ref="A33:I33"/>
    <mergeCell ref="A1:I1"/>
    <mergeCell ref="A2:I2"/>
    <mergeCell ref="A3:I3"/>
    <mergeCell ref="A31:I31"/>
    <mergeCell ref="A32:I32"/>
  </mergeCells>
  <pageMargins left="0.70866141732283472" right="0.70866141732283472" top="0.74803149606299213" bottom="0.74803149606299213" header="0.31496062992125984" footer="0.31496062992125984"/>
  <pageSetup paperSize="9" scale="84" orientation="portrait" horizontalDpi="4294967293" verticalDpi="300" copies="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Witches Clough</vt:lpstr>
      <vt:lpstr>Ogden Round</vt:lpstr>
      <vt:lpstr>Uphill</vt:lpstr>
      <vt:lpstr>Downhill</vt:lpstr>
      <vt:lpstr>Coppice Trail</vt:lpstr>
      <vt:lpstr>Total - Positions</vt:lpstr>
      <vt:lpstr>Total - Handicap Times</vt:lpstr>
      <vt:lpstr>Summary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mark.nutter100@gmail.com</cp:lastModifiedBy>
  <cp:lastPrinted>2024-08-21T09:57:20Z</cp:lastPrinted>
  <dcterms:created xsi:type="dcterms:W3CDTF">2019-02-02T10:54:23Z</dcterms:created>
  <dcterms:modified xsi:type="dcterms:W3CDTF">2025-12-17T12:22:03Z</dcterms:modified>
</cp:coreProperties>
</file>